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jpine\OneDrive\Escritorio\"/>
    </mc:Choice>
  </mc:AlternateContent>
  <bookViews>
    <workbookView xWindow="0" yWindow="0" windowWidth="23040" windowHeight="9072" firstSheet="3" activeTab="3"/>
  </bookViews>
  <sheets>
    <sheet name="Datos" sheetId="9" r:id="rId1"/>
    <sheet name="NOMINA" sheetId="4" r:id="rId2"/>
    <sheet name="INFIMAS" sheetId="6" r:id="rId3"/>
    <sheet name="Literal D" sheetId="18" r:id="rId4"/>
  </sheets>
  <definedNames>
    <definedName name="_xlnm.Print_Area" localSheetId="3">'Literal D'!$A$1:$S$21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50" i="6" l="1"/>
  <c r="D20" i="6"/>
  <c r="D14" i="6"/>
  <c r="D7" i="6"/>
  <c r="I57" i="4" l="1"/>
  <c r="J55" i="4"/>
  <c r="K55" i="4" s="1"/>
  <c r="I55" i="4"/>
  <c r="J54" i="4"/>
  <c r="K54" i="4" s="1"/>
  <c r="I54" i="4"/>
  <c r="J53" i="4"/>
  <c r="K53" i="4" s="1"/>
  <c r="I53" i="4"/>
  <c r="J52" i="4"/>
  <c r="K52" i="4" s="1"/>
  <c r="I52" i="4"/>
  <c r="J51" i="4"/>
  <c r="K51" i="4" s="1"/>
  <c r="I51" i="4"/>
  <c r="J50" i="4"/>
  <c r="K50" i="4" s="1"/>
  <c r="I50" i="4"/>
  <c r="K49" i="4"/>
  <c r="J49" i="4"/>
  <c r="I49" i="4"/>
  <c r="J46" i="4" l="1"/>
  <c r="I46" i="4"/>
  <c r="K46" i="4" s="1"/>
  <c r="J44" i="4"/>
  <c r="K44" i="4" s="1"/>
  <c r="I44" i="4"/>
  <c r="J43" i="4"/>
  <c r="K43" i="4" s="1"/>
  <c r="I43" i="4"/>
  <c r="J42" i="4"/>
  <c r="K42" i="4" s="1"/>
  <c r="I42" i="4"/>
  <c r="J41" i="4"/>
  <c r="K41" i="4" s="1"/>
  <c r="I41" i="4"/>
  <c r="J40" i="4"/>
  <c r="K40" i="4" s="1"/>
  <c r="I40" i="4"/>
  <c r="J39" i="4"/>
  <c r="K39" i="4" s="1"/>
  <c r="I39" i="4"/>
  <c r="K38" i="4"/>
  <c r="J38" i="4"/>
  <c r="I38" i="4"/>
  <c r="J32" i="4"/>
  <c r="K32" i="4" s="1"/>
  <c r="I32" i="4"/>
  <c r="J31" i="4"/>
  <c r="K31" i="4" s="1"/>
  <c r="I31" i="4"/>
  <c r="J30" i="4"/>
  <c r="K30" i="4" s="1"/>
  <c r="I30" i="4"/>
  <c r="J29" i="4"/>
  <c r="K29" i="4" s="1"/>
  <c r="I29" i="4"/>
  <c r="J28" i="4"/>
  <c r="K28" i="4" s="1"/>
  <c r="I28" i="4"/>
  <c r="J27" i="4"/>
  <c r="K27" i="4" s="1"/>
  <c r="I27" i="4"/>
  <c r="K26" i="4"/>
  <c r="J26" i="4"/>
  <c r="I26" i="4"/>
  <c r="J21" i="4"/>
  <c r="K21" i="4" s="1"/>
  <c r="I21" i="4"/>
  <c r="J20" i="4"/>
  <c r="K20" i="4" s="1"/>
  <c r="I20" i="4"/>
  <c r="J19" i="4"/>
  <c r="K19" i="4" s="1"/>
  <c r="I19" i="4"/>
  <c r="J18" i="4"/>
  <c r="K18" i="4" s="1"/>
  <c r="I18" i="4"/>
  <c r="J17" i="4"/>
  <c r="K17" i="4" s="1"/>
  <c r="I17" i="4"/>
  <c r="J16" i="4"/>
  <c r="K16" i="4" s="1"/>
  <c r="I16" i="4"/>
  <c r="K15" i="4"/>
  <c r="J15" i="4"/>
  <c r="I15" i="4"/>
  <c r="I11" i="4"/>
  <c r="J11" i="4"/>
  <c r="K11" i="4" s="1"/>
  <c r="K5" i="4"/>
  <c r="J6" i="4"/>
  <c r="K6" i="4" s="1"/>
  <c r="J7" i="4"/>
  <c r="K7" i="4" s="1"/>
  <c r="J8" i="4"/>
  <c r="K8" i="4" s="1"/>
  <c r="J9" i="4"/>
  <c r="K9" i="4" s="1"/>
  <c r="J10" i="4"/>
  <c r="K10" i="4" s="1"/>
  <c r="J5" i="4"/>
  <c r="I6" i="4"/>
  <c r="I7" i="4" l="1"/>
  <c r="I8" i="4"/>
  <c r="I9" i="4"/>
  <c r="I10" i="4"/>
  <c r="I5" i="4" l="1"/>
</calcChain>
</file>

<file path=xl/sharedStrings.xml><?xml version="1.0" encoding="utf-8"?>
<sst xmlns="http://schemas.openxmlformats.org/spreadsheetml/2006/main" count="1210" uniqueCount="218">
  <si>
    <t>Total ingresos adicionales</t>
  </si>
  <si>
    <t>Encargos y subrogaciones</t>
  </si>
  <si>
    <t>Horas suplementarias y extraordinarias</t>
  </si>
  <si>
    <t>Décima Cuarta Remuneración</t>
  </si>
  <si>
    <t>Décimo Tercera Remuneración</t>
  </si>
  <si>
    <t>Remuneración unificada (anual)</t>
  </si>
  <si>
    <t>Remuneración mensual unificada</t>
  </si>
  <si>
    <t>Grado jerárquico o escala al que pertenece el puesto</t>
  </si>
  <si>
    <t>Número de partida presupuestaria</t>
  </si>
  <si>
    <t>Regimen laboral al que pertenece</t>
  </si>
  <si>
    <t>Unidad a la que pertenece</t>
  </si>
  <si>
    <t>Puesto Institucional</t>
  </si>
  <si>
    <t>Apellidos y nombres de los servidores y servidoras</t>
  </si>
  <si>
    <t>ENERO</t>
  </si>
  <si>
    <t>FEBRERO</t>
  </si>
  <si>
    <t>MARZO</t>
  </si>
  <si>
    <t>ABRIL</t>
  </si>
  <si>
    <t>MAYO</t>
  </si>
  <si>
    <t>JUNIO</t>
  </si>
  <si>
    <t>JULIO</t>
  </si>
  <si>
    <t>RUC</t>
  </si>
  <si>
    <t>MONTO PAGADO</t>
  </si>
  <si>
    <t>RAZON SOCIAL / NOMBRE PROVEEDOR</t>
  </si>
  <si>
    <t>TOTAL INFIMAS ENERO</t>
  </si>
  <si>
    <t>TOTAL INFIMAS FEBRERO</t>
  </si>
  <si>
    <t>TOTAL INFIMAS MARZO</t>
  </si>
  <si>
    <t>TOTAL INFIMAS ABRIL</t>
  </si>
  <si>
    <t>TOTAL INFIMAS MAYO</t>
  </si>
  <si>
    <t>TOTAL INFIMAS JUNIO</t>
  </si>
  <si>
    <t>TOTAL INFIMAS JULIO</t>
  </si>
  <si>
    <t xml:space="preserve">SE REALIZO UN PROCESO EN EL SERCOP EN ENERO </t>
  </si>
  <si>
    <t>(SI/NO)</t>
  </si>
  <si>
    <t>SE REALIZO UN PROCESO EN EL SERCOP EN FEBRERO</t>
  </si>
  <si>
    <t>SE REALIZO UN PROCESO EN EL SERCOP EN MAYO</t>
  </si>
  <si>
    <t>SE REALIZO UN PROCESO EN EL SERCOP EN JULIO</t>
  </si>
  <si>
    <r>
      <rPr>
        <b/>
        <sz val="8"/>
        <color theme="1"/>
        <rFont val="Calibri"/>
        <family val="2"/>
        <scheme val="minor"/>
      </rPr>
      <t xml:space="preserve">OBSERVACION </t>
    </r>
    <r>
      <rPr>
        <sz val="8"/>
        <color theme="1"/>
        <rFont val="Calibri"/>
        <family val="2"/>
        <scheme val="minor"/>
      </rPr>
      <t xml:space="preserve">
SALE 
INGRESA 
VARIACION SUELDO</t>
    </r>
  </si>
  <si>
    <t>DATOS SECRETARÍA</t>
  </si>
  <si>
    <t>RESPONSABLE DE LA UNIDAD</t>
  </si>
  <si>
    <t>CORREO ELECTRÓNICO GAD</t>
  </si>
  <si>
    <t>NÚMERO TELEFÓNICO GAD</t>
  </si>
  <si>
    <t>DATOS TESORERÍA</t>
  </si>
  <si>
    <t>DATOS PRESIDENTE</t>
  </si>
  <si>
    <t>NOMBRE PRESIDENTE/A</t>
  </si>
  <si>
    <t>DATOS  GENERALES</t>
  </si>
  <si>
    <t>DIRECCION</t>
  </si>
  <si>
    <t>NOMBRE GAD</t>
  </si>
  <si>
    <t>RESP INFORMACION PUBLICA</t>
  </si>
  <si>
    <t>NO APLICA</t>
  </si>
  <si>
    <t>C,G, H, L, N, O</t>
  </si>
  <si>
    <t>LITERALES TESORERIA</t>
  </si>
  <si>
    <t>TELEFONO SOLO</t>
  </si>
  <si>
    <t>EXTENSION TELEFONO</t>
  </si>
  <si>
    <t>SECRETARIA TESORERA</t>
  </si>
  <si>
    <t>AGOSTO</t>
  </si>
  <si>
    <t>SEPTIEMBRE</t>
  </si>
  <si>
    <t xml:space="preserve">OCTUBRE </t>
  </si>
  <si>
    <t>NOVIEMBRE</t>
  </si>
  <si>
    <t>DICIEMBRE</t>
  </si>
  <si>
    <t>TOTAL INFIMAS AGOSTO</t>
  </si>
  <si>
    <t>TOTAL INFIMAS SEPTIEMBRE</t>
  </si>
  <si>
    <t>TOTAL INFIMAS NOVIEMBRE</t>
  </si>
  <si>
    <t>TOTAL INFIMAS DICIEMBRE</t>
  </si>
  <si>
    <t>SE REALIZO UN PROCESO EN EL SERCOP EN SEPTIEMBRE</t>
  </si>
  <si>
    <t>SE REALIZO UN PROCESO EN EL SERCOP EN AGOSTO</t>
  </si>
  <si>
    <t>SE REALIZO UN PROCESO EN EL SERCOP EN NOVIEMBRE</t>
  </si>
  <si>
    <t>SE REALIZO UN PROCESO EN EL SERCOP EN DICIEMBRE</t>
  </si>
  <si>
    <t>OCTUBRE</t>
  </si>
  <si>
    <t>Art. 7 de la Ley Orgánica de Transparencia y Acceso a la Información Pública - LOTAIP</t>
  </si>
  <si>
    <t>FECHA ACTUALIZACIÓN DE LA INFORMACIÓN:</t>
  </si>
  <si>
    <t>PERIODICIDAD DE ACTUALIZACIÓN DE LA INFORMACIÓN:</t>
  </si>
  <si>
    <t>MENSUAL</t>
  </si>
  <si>
    <t>CORREO ELECTRÓNICO DEL O LA RESPONSABLE DE LA UNIDAD POSEEDORA DE LA INFORMACIÓN:</t>
  </si>
  <si>
    <t>NÚMERO TELEFÓNICO DEL O LA RESPONSABLE DE LA UNIDAD POSEEDORA DE LA INFORMACIÓN:</t>
  </si>
  <si>
    <t>PRIMER VOCAL PRINCIPAL</t>
  </si>
  <si>
    <t>SEGUNDO VOCAL PRINCIPAL</t>
  </si>
  <si>
    <t>TERCER VOCAL PRINCIPAL</t>
  </si>
  <si>
    <t>Servicio Civil Publico (LOSEP)</t>
  </si>
  <si>
    <t>0000000</t>
  </si>
  <si>
    <r>
      <t xml:space="preserve">* ESTE ES EL REPORTE DE BENEFICIARIOS PARA EL </t>
    </r>
    <r>
      <rPr>
        <b/>
        <sz val="24"/>
        <color rgb="FFFF0000"/>
        <rFont val="Calibri"/>
        <family val="2"/>
        <scheme val="minor"/>
      </rPr>
      <t>LITERAL G</t>
    </r>
    <r>
      <rPr>
        <b/>
        <sz val="24"/>
        <color theme="1" tint="0.249977111117893"/>
        <rFont val="Calibri"/>
        <family val="2"/>
        <scheme val="minor"/>
      </rPr>
      <t xml:space="preserve">, SE PUBLICARA SOLO RAZON SOCIAL Y RUC.
* EL MONTO ES PARA OBTENER EL VALOR DE LAS INFIMAS CUANTIAS PARA EL </t>
    </r>
    <r>
      <rPr>
        <b/>
        <sz val="24"/>
        <color rgb="FFFF0000"/>
        <rFont val="Calibri"/>
        <family val="2"/>
        <scheme val="minor"/>
      </rPr>
      <t>LITERAL I.</t>
    </r>
    <r>
      <rPr>
        <b/>
        <sz val="24"/>
        <color theme="1" tint="0.249977111117893"/>
        <rFont val="Calibri"/>
        <family val="2"/>
        <scheme val="minor"/>
      </rPr>
      <t xml:space="preserve"> 
* ADICIONAL SI COLOCA "SI" EN EN CASILLERO DE PROCESOS EN EL SERCOP, NOS SERVIRA PARA COLOCAR ESE PROCESO EN EL MISMO </t>
    </r>
    <r>
      <rPr>
        <b/>
        <sz val="24"/>
        <color rgb="FFFF0000"/>
        <rFont val="Calibri"/>
        <family val="2"/>
        <scheme val="minor"/>
      </rPr>
      <t>LITERAL I</t>
    </r>
  </si>
  <si>
    <t xml:space="preserve">SE REALIZO UN PROCESO EN EL SERCOP EN MARZO </t>
  </si>
  <si>
    <t>SE REALIZO UN PROCESO EN EL SERCOP EN ABRIL</t>
  </si>
  <si>
    <t xml:space="preserve">SE REALIZO UN PROCESO EN EL SERCOP EN JUNIO </t>
  </si>
  <si>
    <t>TOTAL INFIMAS OCTUBRE</t>
  </si>
  <si>
    <t>SE REALIZO UN PROCESO EN EL SERCOP EN OCTUBRE</t>
  </si>
  <si>
    <t>d) Los servicios que ofrecce y las formas de acceder a ellos, horarios de atención y demás indicaciones necesarias, para que la ciudadanía pueda ejercer sus derechos y cumplir sus obligaciones</t>
  </si>
  <si>
    <t>No.</t>
  </si>
  <si>
    <t>Denominación del servicio</t>
  </si>
  <si>
    <t>Descripción del servicio</t>
  </si>
  <si>
    <r>
      <t xml:space="preserve">Cómo acceder al servicio
</t>
    </r>
    <r>
      <rPr>
        <sz val="12"/>
        <rFont val="Calibri"/>
        <family val="2"/>
      </rPr>
      <t>(Se describe el detalle del proceso que debe seguir la o el ciudadano para la obtención del servicio).</t>
    </r>
  </si>
  <si>
    <r>
      <t xml:space="preserve">Requisitos para la obtención del servicio
</t>
    </r>
    <r>
      <rPr>
        <sz val="12"/>
        <rFont val="Calibri"/>
        <family val="2"/>
      </rPr>
      <t>(Se deberá listar los requisitos que exige la obtención del servicio y donde se obtienen)</t>
    </r>
  </si>
  <si>
    <t>Procedimiento interno que sigue el servicio</t>
  </si>
  <si>
    <r>
      <t xml:space="preserve">Horario de atención al público
</t>
    </r>
    <r>
      <rPr>
        <sz val="12"/>
        <rFont val="Calibri"/>
        <family val="2"/>
      </rPr>
      <t>(Detallar los días de la semana y horarios)</t>
    </r>
  </si>
  <si>
    <t>Costo</t>
  </si>
  <si>
    <r>
      <t xml:space="preserve">Tiempo estimado de respuesta
</t>
    </r>
    <r>
      <rPr>
        <sz val="12"/>
        <rFont val="Calibri"/>
        <family val="2"/>
      </rPr>
      <t>(Horas, Días, Semanas)</t>
    </r>
  </si>
  <si>
    <r>
      <t xml:space="preserve">Tipo de beneficiarios o usuarios del servicio
</t>
    </r>
    <r>
      <rPr>
        <sz val="12"/>
        <rFont val="Calibri"/>
        <family val="2"/>
      </rPr>
      <t>(Describir si es para ciudadanía en general, personas naturales, personas jurídicas, ONG, Personal Médico)</t>
    </r>
  </si>
  <si>
    <t>Oficinas y dependencias que ofrecen el servicio</t>
  </si>
  <si>
    <t>Dirección y teléfono de la oficina y dependencia que ofrece el servicio
(link para direccionar a la página de inicio del sitio web y/o descripción manual)</t>
  </si>
  <si>
    <r>
      <t xml:space="preserve">Tipos de canales disponibles de atención
presencial:
</t>
    </r>
    <r>
      <rPr>
        <sz val="12"/>
        <rFont val="Calibri"/>
        <family val="2"/>
      </rPr>
      <t>(Detallar si es por ventanilla, oficina, brigada, página web, correo electrónico, chat en línea, contact center, call center, teléfono institución)</t>
    </r>
  </si>
  <si>
    <r>
      <t xml:space="preserve">Servicio Automatizado
</t>
    </r>
    <r>
      <rPr>
        <sz val="12"/>
        <rFont val="Calibri"/>
        <family val="2"/>
      </rPr>
      <t>(Si/No)</t>
    </r>
  </si>
  <si>
    <t>Link para descargar el formulario de servicios</t>
  </si>
  <si>
    <t>Link para el servicio por internet (on line)</t>
  </si>
  <si>
    <t>Número de ciudadanos/ciudadanas que accedieron al servicio en el último período
(trimestral)</t>
  </si>
  <si>
    <t xml:space="preserve">Número de ciudadanos/ciudadanas que accedieron al servicio acumulativo 
</t>
  </si>
  <si>
    <t>Porcentaje de satisfacción sobre el uso del servicio</t>
  </si>
  <si>
    <t>Solicitud de acceso a la informacion publica</t>
  </si>
  <si>
    <t>Solicitud para ejercer el dercho de acceso a la informcaion publica</t>
  </si>
  <si>
    <t>1. Entregar la solicitud de acceso a la información pública en físico o a través de correo electrónico
2. Estar pendiente de que la respuesta de contestación se entregue antes de los 15 días dispuesto en el Art. 9 de la LOTAIP (10 días y 5 días con prórroga)
3. Retirar la comunicación con la respuesta a la solicitud según el medio que haya escogido (servicio en línea o retiro en oficinas)</t>
  </si>
  <si>
    <t>1. Llenar el formulario de la solicitud de acceso a la información pública; ó 
2. Llenar la información si el servicio está disponible en internet (en línea).
3. Realizar el seguimiento a la solicitud hasta la entrega de la respuesta.</t>
  </si>
  <si>
    <t xml:space="preserve">1. La solicitud de acceso a la información pública llega a la máxima autoridad de la institución.
2. Pasa al área que genera, produce o custodia la información.
3. Se remite a la máxima autoridad para la firma de la respuesta o a quien haya delegado oficialmente.
4. Entrega de la comunicación con la respuesta al o la solicitante </t>
  </si>
  <si>
    <t>Gratuito</t>
  </si>
  <si>
    <t>15 días</t>
  </si>
  <si>
    <t>Ciudadanía en general</t>
  </si>
  <si>
    <t>Gobierno Autonomo Descentralizado Parroquial Rural Posorja</t>
  </si>
  <si>
    <t>Presentacion en Secretaría</t>
  </si>
  <si>
    <t>No</t>
  </si>
  <si>
    <t>mantenimiento de parque, cancha</t>
  </si>
  <si>
    <t xml:space="preserve">1. Llenar la solicitud con la peticion debidamente firmada 2. Entregar la solicitud en Secretaría del GAD parroquial. </t>
  </si>
  <si>
    <t xml:space="preserve">1. Llenar la solicitud y presentarla. 2.- Adjuntar fotografias, firmas originales anexas,  que exista la necesidad. 
</t>
  </si>
  <si>
    <t xml:space="preserve">1. Se da lectura en sesiones de la Junta Parroquial y se designa a una comision 2. La comision designada realiza una inspeccion y emite un informe. 3. se solicita a Tesoreria una certificacion prespuestaria. 4. Se procede a celebrar contrato con contratista para mantenimiento. 5. Se comunica la resolucion al peticionario.
</t>
  </si>
  <si>
    <t>30 días</t>
  </si>
  <si>
    <t>consruccion de parques y canchas</t>
  </si>
  <si>
    <t>Construir parques y canchas  deportivas en la cabecera parroquial y los recintos</t>
  </si>
  <si>
    <t xml:space="preserve">1. Se da lectura en sesiones de la Junta Parroquial y se designa a una comision 2. La comision designada realiza una inspeccion y emite un informe. 3. se solicita a Tesoreria una certificacion prespuestaria. 4. Se procede a iniciar proceso de contratacion por portal de compras publicas para elaborar los estudios. 5. Una vez que se cuenten con los estudios se inicia el proceso de contratacion en portal de compras publicas para la construccion.
</t>
  </si>
  <si>
    <t>mantenimiento de caminos vecinales</t>
  </si>
  <si>
    <t>Brindar mantenimiento de caminos vecinales en los recintos</t>
  </si>
  <si>
    <t xml:space="preserve">1. Presentacion de la solicitud adjuntando medios fotograficos y firmas de respaldo. 2.- Presentar oficio en Secretaria del GAD parroquial </t>
  </si>
  <si>
    <t>1. Se da lectura en sesiones de la Junta Parroquial y se designa a una comision 2. La comision designada realiza una inspeccion y emite un informe. 3. se solicita el mantenimiento a la entidad pertiennete que es el GAD Provincial del Guayas.
4. Se da seguimiento al oficio en el GADPRG</t>
  </si>
  <si>
    <t>30 dias</t>
  </si>
  <si>
    <t>Solicitud de compra de lote de terreno en cementerio</t>
  </si>
  <si>
    <t xml:space="preserve">Brindar servicio a la ciudadania </t>
  </si>
  <si>
    <t xml:space="preserve">1. Presentacion de la solicitud adjunta copia de cedual 2.- Presentar solicitud en Secretaria del GAD parroquial </t>
  </si>
  <si>
    <t xml:space="preserve">1. Llenar la solicitud y presentarla. 2.-  Adjuntar copia de cedula. 3. No contar con otros predios a su nombre en el cementerio  
</t>
  </si>
  <si>
    <t>1. Se recepta la solicitud en Secretaria. 2. La maxima autoridad delega a la Comision de infraestructura para que proceda a la ubicación. 3. se posesiona al peticionario sobre el bien inmueble solicitado.</t>
  </si>
  <si>
    <t>Solicitud de certificacion de sepultura</t>
  </si>
  <si>
    <t xml:space="preserve">1. Llenar la solicitud y presentarla. 2.-  Adjuntar copia de cedula.   
</t>
  </si>
  <si>
    <t>1. Se recepta la solicitud en Secretaria. 2. La maxima autoridad delega a la Comision de infraestructura para que proceda a la inspección. 3. Se emite el certifiacdo.</t>
  </si>
  <si>
    <t>2 dias</t>
  </si>
  <si>
    <t xml:space="preserve">Solicitud de permisos de uso eventual de espacios publicos </t>
  </si>
  <si>
    <t xml:space="preserve">1. Presentacion de la solicitud  en Secretaria del GAD parroquial </t>
  </si>
  <si>
    <t>1. Presentacion de la solicitud con 48 horas antes del evento</t>
  </si>
  <si>
    <t>1. Se recepta la solicitud en Secretaria del GADPRL. 2 se constata el espacio que sera utilizado. 3. se procede a emitir el respectivo permiso, por los dias y horas señalados.</t>
  </si>
  <si>
    <t xml:space="preserve">talleres de capacitacion </t>
  </si>
  <si>
    <t>1. se recepta la solicitud. 2. se verifica los planes, proyectos y programas, a ejecutarse en el año y se asigna un cupo al peticionario en dicho taller</t>
  </si>
  <si>
    <t>8 dias</t>
  </si>
  <si>
    <t>Solicitd a participar en la silla vacia</t>
  </si>
  <si>
    <t>Solicitud para ejercer el dercho a la participacion ciudadana</t>
  </si>
  <si>
    <t xml:space="preserve">1. Llenar la solicitud y presentarla 48 horas antes de la sesion. 2.-  Adjuntar copia de cedula.   
</t>
  </si>
  <si>
    <t>1. Se recepta la solicitud  en Secretaria del GAD . 2. se concede la participacion en la sesion . 3. se constesta  en 1 dia</t>
  </si>
  <si>
    <t>1 dia</t>
  </si>
  <si>
    <t>Solicitud de minga comunitaria</t>
  </si>
  <si>
    <t xml:space="preserve">1. Presentacion de la solicitud  </t>
  </si>
  <si>
    <t>1. Se recepta la solicitud en secretaria. 2. conoce la peticion el pleno de la Junta en sesion, pasa a comision de planificacion y junto a secretaria se procede hacer la inspeccion. 3. certifa la disponibilidad de recursos la Tesorera. 4. se compran los insumos. 5. Se establecen los compromisos en un acta y se define fecha y hora para realizar la minga comunitaria</t>
  </si>
  <si>
    <t>Solicitudes varias</t>
  </si>
  <si>
    <t>1. Se recepta la solicitud y da el tramite pertinente  o se gestiona su ubtencion</t>
  </si>
  <si>
    <t>Para ser llenado por las instituciones que disponen de Portal de Trámites Ciudadanos (PTC)</t>
  </si>
  <si>
    <t>NO CONTAMOS CON PORTAL DE TRAMITE CIUDADANO</t>
  </si>
  <si>
    <t>UNIDAD POSEEDORA DE LA INFORMACION - LITERAL d):</t>
  </si>
  <si>
    <t>RESPONSABLE DE LA UNIDAD POSEEDORA DE LA INFORMACIÓN DEL LITERAL d):</t>
  </si>
  <si>
    <t>CARLOS ALBERTO MARTINEZ VIDAL</t>
  </si>
  <si>
    <t>GAD PARROQUIAL RURAL INÉS ARANGO</t>
  </si>
  <si>
    <t>VIA AUCA TIGUINO KM 73 COMUNIDAD LA WESTERN DE LA PARROQUIA INES ARANGO</t>
  </si>
  <si>
    <t xml:space="preserve">LUIS ALBERTO CALERO JARA </t>
  </si>
  <si>
    <t>PRESIDENTE</t>
  </si>
  <si>
    <t>JACSON DANIEL SARANGO ROBLES</t>
  </si>
  <si>
    <t>VICEPRESIDENTE</t>
  </si>
  <si>
    <t>CARLOS MANUEL CARDENAS CORDOVA</t>
  </si>
  <si>
    <t xml:space="preserve">JOSE REINALDO VILLA  QUINOTOCTO </t>
  </si>
  <si>
    <t>CRISTINA ESTEFANIA DELGADO ÀLAVA</t>
  </si>
  <si>
    <r>
      <t xml:space="preserve">FAVOR EMPECEMOS CON EL PERSONAL ENERO 2023, FAVOR, SI EL PERSONAL SE MANTIENE, PONER EN LA CELDA DEL SIGUIENTE MES, </t>
    </r>
    <r>
      <rPr>
        <b/>
        <sz val="24"/>
        <color rgb="FFFF0000"/>
        <rFont val="Calibri"/>
        <family val="2"/>
        <scheme val="minor"/>
      </rPr>
      <t>MISMO PERSONAL</t>
    </r>
    <r>
      <rPr>
        <b/>
        <sz val="24"/>
        <color theme="1" tint="0.249977111117893"/>
        <rFont val="Calibri"/>
        <family val="2"/>
        <scheme val="minor"/>
      </rPr>
      <t xml:space="preserve">, SI SALE ALGUIEN, </t>
    </r>
    <r>
      <rPr>
        <b/>
        <sz val="24"/>
        <color rgb="FFFF0000"/>
        <rFont val="Calibri"/>
        <family val="2"/>
        <scheme val="minor"/>
      </rPr>
      <t>PONER EL NOMBRE DEL QUE HA SALIDO</t>
    </r>
    <r>
      <rPr>
        <b/>
        <sz val="24"/>
        <color theme="1" tint="0.249977111117893"/>
        <rFont val="Calibri"/>
        <family val="2"/>
        <scheme val="minor"/>
      </rPr>
      <t xml:space="preserve">, SI ALGUIEN INGRESA, </t>
    </r>
    <r>
      <rPr>
        <b/>
        <sz val="24"/>
        <color rgb="FFFF0000"/>
        <rFont val="Calibri"/>
        <family val="2"/>
        <scheme val="minor"/>
      </rPr>
      <t>PONER EL NOMBRE DE QUIEN INGRESA</t>
    </r>
    <r>
      <rPr>
        <b/>
        <sz val="24"/>
        <color theme="1" tint="0.249977111117893"/>
        <rFont val="Calibri"/>
        <family val="2"/>
        <scheme val="minor"/>
      </rPr>
      <t>, SI AHÍ VARIACION DE SUELDO, SOLO ALLI REPETIR TODO EL PERSONAL CON SU NUEVO SUELDO</t>
    </r>
  </si>
  <si>
    <t>EDISON HILARIO VERDEZOTO PRADO</t>
  </si>
  <si>
    <t>crissdelga@gmail.com</t>
  </si>
  <si>
    <t xml:space="preserve">SOLANGE DAMARY RIZZO CASTELO </t>
  </si>
  <si>
    <t xml:space="preserve">GAD PARROQUIAL  RURAL INÈS ARANGO </t>
  </si>
  <si>
    <t>0997869144</t>
  </si>
  <si>
    <t xml:space="preserve">SANDRA MARILU VEGA DUARTE </t>
  </si>
  <si>
    <t xml:space="preserve">AUXILIAR ADMINISTRATIVA </t>
  </si>
  <si>
    <t>7.1.01.05</t>
  </si>
  <si>
    <t>5.1.01.05</t>
  </si>
  <si>
    <t>5.1.01.06</t>
  </si>
  <si>
    <t>5.1.01.07</t>
  </si>
  <si>
    <t>5.1.01.08</t>
  </si>
  <si>
    <t>5.1.01.09</t>
  </si>
  <si>
    <t>5.1.01.10</t>
  </si>
  <si>
    <t>SP1</t>
  </si>
  <si>
    <t xml:space="preserve">CARLOS ALBERTO MARTINEZ VIDAL </t>
  </si>
  <si>
    <t xml:space="preserve">ESDRINA MARLEY CHAQUINGA LOPEZ </t>
  </si>
  <si>
    <t>JAIME ORLANDO BARRAGAN ARMIJO</t>
  </si>
  <si>
    <t>CRISTINA  ESTEFANIA DELGADO ALAVA</t>
  </si>
  <si>
    <t xml:space="preserve">CARMEN MARIA LARA MESIAS </t>
  </si>
  <si>
    <t xml:space="preserve">CRISTINA ESTEFANIA DELGADO ALAVA </t>
  </si>
  <si>
    <t>SANDRA MARILU VEGA DUARTE</t>
  </si>
  <si>
    <t>VERDEZOTO SANCHEZ JIMMY OMAR</t>
  </si>
  <si>
    <t>0201501798001</t>
  </si>
  <si>
    <t>SI</t>
  </si>
  <si>
    <t>VERA LIMA DIEGO FERNANDO</t>
  </si>
  <si>
    <t>2100478987001</t>
  </si>
  <si>
    <t>CRISTIAN JAVIER LOAIZA LOAYZA</t>
  </si>
  <si>
    <t>0705434124001</t>
  </si>
  <si>
    <t>CRISTINA PAVON</t>
  </si>
  <si>
    <t>1717738973001</t>
  </si>
  <si>
    <t>MORENO MORAN EDISON RODRIGO</t>
  </si>
  <si>
    <t>0917046732001</t>
  </si>
  <si>
    <t>NO</t>
  </si>
  <si>
    <t>MANZANO ALBAN BEATRIZ ANTONIETA</t>
  </si>
  <si>
    <t>1802990265001</t>
  </si>
  <si>
    <t>Gobierno Autonomo Descentralizado Parroquial Rural Ines Arango</t>
  </si>
  <si>
    <t>08:00 a 17:00</t>
  </si>
  <si>
    <t xml:space="preserve">Gobierno Autonomo Descentralizado Parroquial Rural Ines Arango </t>
  </si>
  <si>
    <t>Brindar mantenimiento o reparacion a las canchas de la parroquia Ines Arango</t>
  </si>
  <si>
    <t>SALE</t>
  </si>
  <si>
    <t>INGRESA</t>
  </si>
  <si>
    <t xml:space="preserve">CRISTIAN ARMANDO SANCHEZ MOLINA </t>
  </si>
  <si>
    <t xml:space="preserve">TECNICO PARROQUIA </t>
  </si>
  <si>
    <t>73.06.06</t>
  </si>
  <si>
    <t>2023- enero - 3</t>
  </si>
  <si>
    <t>ING. SOLANGE DAMARY RIZZO CASTELO</t>
  </si>
  <si>
    <t>jpinesarango@hotmail.es</t>
  </si>
  <si>
    <t>SECRETARIA - TESORERA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</si>
</sst>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4" formatCode="_ &quot;$&quot;* #,##0.00_ ;_ &quot;$&quot;* \-#,##0.00_ ;_ &quot;$&quot;* &quot;-&quot;??_ ;_ @_ "/>
    <numFmt numFmtId="164" formatCode="_(&quot;$&quot;\ * #,##0.00_);_(&quot;$&quot;\ * \(#,##0.00\);_(&quot;$&quot;\ * &quot;-&quot;??_);_(@_)"/>
    <numFmt numFmtId="165" formatCode="&quot;$&quot;#,##0.00"/>
    <numFmt numFmtId="166" formatCode="dd/mm/yyyy;@"/>
  </numFmts>
  <fonts count="37" x14ac:knownFonts="1">
    <font>
      <sz val="11"/>
      <color theme="1"/>
      <name val="Calibri"/>
      <family val="2"/>
      <scheme val="minor"/>
    </font>
    <font>
      <sz val="11"/>
      <color theme="1"/>
      <name val="Calibri"/>
      <family val="2"/>
      <scheme val="minor"/>
    </font>
    <font>
      <sz val="10"/>
      <color theme="1"/>
      <name val="Calibri"/>
      <family val="2"/>
      <scheme val="minor"/>
    </font>
    <font>
      <sz val="10"/>
      <name val="Arial"/>
      <family val="2"/>
    </font>
    <font>
      <sz val="9"/>
      <name val="Calibri"/>
      <family val="2"/>
      <scheme val="minor"/>
    </font>
    <font>
      <b/>
      <sz val="9"/>
      <name val="Calibri"/>
      <family val="2"/>
      <scheme val="minor"/>
    </font>
    <font>
      <b/>
      <sz val="9"/>
      <color theme="0"/>
      <name val="Arial"/>
      <family val="2"/>
    </font>
    <font>
      <sz val="9"/>
      <color theme="1"/>
      <name val="Calibri"/>
      <family val="2"/>
      <scheme val="minor"/>
    </font>
    <font>
      <sz val="10"/>
      <name val="Calibri"/>
      <family val="2"/>
      <scheme val="minor"/>
    </font>
    <font>
      <b/>
      <sz val="11"/>
      <color rgb="FFFF0000"/>
      <name val="Calibri"/>
      <family val="2"/>
      <scheme val="minor"/>
    </font>
    <font>
      <b/>
      <sz val="10"/>
      <name val="Calibri"/>
      <family val="2"/>
      <scheme val="minor"/>
    </font>
    <font>
      <b/>
      <sz val="24"/>
      <color theme="1" tint="0.249977111117893"/>
      <name val="Calibri"/>
      <family val="2"/>
      <scheme val="minor"/>
    </font>
    <font>
      <b/>
      <sz val="24"/>
      <color rgb="FFFF0000"/>
      <name val="Calibri"/>
      <family val="2"/>
      <scheme val="minor"/>
    </font>
    <font>
      <b/>
      <sz val="9"/>
      <color theme="1"/>
      <name val="Calibri"/>
      <family val="2"/>
      <scheme val="minor"/>
    </font>
    <font>
      <b/>
      <sz val="9"/>
      <color rgb="FFFF0000"/>
      <name val="Calibri"/>
      <family val="2"/>
      <scheme val="minor"/>
    </font>
    <font>
      <b/>
      <sz val="10"/>
      <color theme="1"/>
      <name val="Calibri"/>
      <family val="2"/>
      <scheme val="minor"/>
    </font>
    <font>
      <b/>
      <sz val="8"/>
      <name val="Calibri"/>
      <family val="2"/>
      <scheme val="minor"/>
    </font>
    <font>
      <b/>
      <sz val="8"/>
      <color theme="1"/>
      <name val="Calibri"/>
      <family val="2"/>
      <scheme val="minor"/>
    </font>
    <font>
      <sz val="8"/>
      <color theme="1"/>
      <name val="Calibri"/>
      <family val="2"/>
      <scheme val="minor"/>
    </font>
    <font>
      <sz val="10"/>
      <name val="Arial"/>
      <family val="2"/>
    </font>
    <font>
      <sz val="9"/>
      <name val="Arial"/>
      <family val="2"/>
    </font>
    <font>
      <u/>
      <sz val="7"/>
      <color theme="10"/>
      <name val="Arial"/>
      <family val="2"/>
    </font>
    <font>
      <b/>
      <sz val="12"/>
      <name val="Calibri"/>
      <family val="2"/>
      <scheme val="minor"/>
    </font>
    <font>
      <u/>
      <sz val="11"/>
      <color theme="10"/>
      <name val="Calibri"/>
      <family val="2"/>
      <scheme val="minor"/>
    </font>
    <font>
      <sz val="8"/>
      <name val="Arial"/>
      <family val="2"/>
    </font>
    <font>
      <sz val="11"/>
      <name val="Arial"/>
      <family val="2"/>
    </font>
    <font>
      <b/>
      <sz val="11"/>
      <color theme="0"/>
      <name val="Arial"/>
      <family val="2"/>
    </font>
    <font>
      <sz val="12"/>
      <name val="Calibri"/>
      <family val="2"/>
      <scheme val="minor"/>
    </font>
    <font>
      <u/>
      <sz val="11"/>
      <color theme="10"/>
      <name val="Calibri"/>
      <family val="2"/>
    </font>
    <font>
      <u/>
      <sz val="12"/>
      <color rgb="FF0000FF"/>
      <name val="Calibri"/>
      <family val="2"/>
      <scheme val="minor"/>
    </font>
    <font>
      <sz val="10"/>
      <name val="Arial"/>
      <family val="2"/>
    </font>
    <font>
      <b/>
      <sz val="12"/>
      <color indexed="9"/>
      <name val="Calibri"/>
      <family val="2"/>
      <scheme val="minor"/>
    </font>
    <font>
      <sz val="12"/>
      <name val="Calibri"/>
      <family val="2"/>
    </font>
    <font>
      <sz val="12"/>
      <name val="Arial"/>
      <family val="2"/>
    </font>
    <font>
      <u/>
      <sz val="10"/>
      <color theme="10"/>
      <name val="Calibri"/>
      <family val="2"/>
      <scheme val="minor"/>
    </font>
    <font>
      <b/>
      <sz val="12"/>
      <color rgb="FF0000FF"/>
      <name val="Calibri"/>
      <family val="2"/>
      <scheme val="minor"/>
    </font>
    <font>
      <u/>
      <sz val="10"/>
      <color theme="10"/>
      <name val="Arial"/>
      <family val="2"/>
    </font>
  </fonts>
  <fills count="10">
    <fill>
      <patternFill patternType="none"/>
    </fill>
    <fill>
      <patternFill patternType="gray125"/>
    </fill>
    <fill>
      <patternFill patternType="solid">
        <fgColor theme="0"/>
        <bgColor theme="5" tint="0.79998168889431442"/>
      </patternFill>
    </fill>
    <fill>
      <patternFill patternType="solid">
        <fgColor theme="3" tint="0.39997558519241921"/>
        <bgColor indexed="64"/>
      </patternFill>
    </fill>
    <fill>
      <patternFill patternType="solid">
        <fgColor theme="0"/>
        <bgColor indexed="64"/>
      </patternFill>
    </fill>
    <fill>
      <patternFill patternType="solid">
        <fgColor theme="3" tint="0.79998168889431442"/>
        <bgColor theme="6"/>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tint="-0.14999847407452621"/>
        <bgColor theme="5" tint="0.79998168889431442"/>
      </patternFill>
    </fill>
    <fill>
      <patternFill patternType="solid">
        <fgColor theme="3" tint="-0.249977111117893"/>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s>
  <cellStyleXfs count="9">
    <xf numFmtId="0" fontId="0" fillId="0" borderId="0"/>
    <xf numFmtId="0" fontId="3" fillId="0" borderId="0"/>
    <xf numFmtId="0" fontId="1" fillId="0" borderId="0"/>
    <xf numFmtId="0" fontId="19" fillId="0" borderId="0"/>
    <xf numFmtId="0" fontId="21" fillId="0" borderId="0" applyNumberFormat="0" applyFill="0" applyBorder="0" applyAlignment="0" applyProtection="0">
      <alignment vertical="top"/>
      <protection locked="0"/>
    </xf>
    <xf numFmtId="0" fontId="23" fillId="0" borderId="0" applyNumberFormat="0" applyFill="0" applyBorder="0" applyAlignment="0" applyProtection="0"/>
    <xf numFmtId="164" fontId="1" fillId="0" borderId="0" applyFont="0" applyFill="0" applyBorder="0" applyAlignment="0" applyProtection="0"/>
    <xf numFmtId="0" fontId="28" fillId="0" borderId="0" applyNumberFormat="0" applyFill="0" applyBorder="0" applyAlignment="0" applyProtection="0">
      <alignment vertical="top"/>
      <protection locked="0"/>
    </xf>
    <xf numFmtId="0" fontId="30" fillId="0" borderId="0"/>
  </cellStyleXfs>
  <cellXfs count="134">
    <xf numFmtId="0" fontId="0" fillId="0" borderId="0" xfId="0"/>
    <xf numFmtId="0" fontId="2" fillId="0" borderId="0" xfId="0" applyFont="1"/>
    <xf numFmtId="0" fontId="2" fillId="0" borderId="1" xfId="0" applyFont="1" applyBorder="1" applyAlignment="1">
      <alignment wrapText="1"/>
    </xf>
    <xf numFmtId="0" fontId="7" fillId="0" borderId="0" xfId="0" applyFont="1"/>
    <xf numFmtId="0" fontId="5" fillId="5" borderId="1" xfId="2" applyFont="1" applyFill="1" applyBorder="1" applyAlignment="1">
      <alignment horizontal="center" vertical="center" wrapText="1"/>
    </xf>
    <xf numFmtId="0" fontId="8" fillId="0" borderId="1" xfId="0" applyFont="1" applyBorder="1" applyAlignment="1">
      <alignment vertical="center" wrapText="1"/>
    </xf>
    <xf numFmtId="0" fontId="2" fillId="0" borderId="1" xfId="0" applyFont="1" applyBorder="1" applyAlignment="1">
      <alignment horizontal="center"/>
    </xf>
    <xf numFmtId="0" fontId="2" fillId="4" borderId="1" xfId="0" applyFont="1" applyFill="1" applyBorder="1" applyAlignment="1">
      <alignment horizontal="center" vertical="center" wrapText="1"/>
    </xf>
    <xf numFmtId="4" fontId="2" fillId="4" borderId="1" xfId="0" applyNumberFormat="1" applyFont="1" applyFill="1" applyBorder="1" applyAlignment="1">
      <alignment horizontal="right" vertical="center" wrapText="1"/>
    </xf>
    <xf numFmtId="0" fontId="9" fillId="5" borderId="1" xfId="2" applyFont="1" applyFill="1" applyBorder="1" applyAlignment="1">
      <alignment horizontal="center" vertical="center" wrapText="1"/>
    </xf>
    <xf numFmtId="0" fontId="1" fillId="4" borderId="1" xfId="0" applyFont="1" applyFill="1" applyBorder="1" applyAlignment="1">
      <alignment horizontal="center" vertical="center" wrapText="1"/>
    </xf>
    <xf numFmtId="0" fontId="1" fillId="0" borderId="0" xfId="0" applyFont="1"/>
    <xf numFmtId="0" fontId="0" fillId="0" borderId="3" xfId="0" applyBorder="1" applyAlignment="1">
      <alignment horizontal="center" wrapText="1"/>
    </xf>
    <xf numFmtId="0" fontId="0" fillId="0" borderId="0" xfId="0" applyAlignment="1">
      <alignment horizontal="center" wrapText="1"/>
    </xf>
    <xf numFmtId="0" fontId="5" fillId="0" borderId="0" xfId="2" applyFont="1" applyAlignment="1">
      <alignment horizontal="center" vertical="center" wrapText="1"/>
    </xf>
    <xf numFmtId="0" fontId="2" fillId="0" borderId="0" xfId="0" applyFont="1" applyAlignment="1">
      <alignment horizontal="center" vertical="center" wrapText="1"/>
    </xf>
    <xf numFmtId="4" fontId="2" fillId="0" borderId="0" xfId="0" applyNumberFormat="1" applyFont="1" applyAlignment="1">
      <alignment horizontal="right" vertical="center" wrapText="1"/>
    </xf>
    <xf numFmtId="0" fontId="14" fillId="0" borderId="1" xfId="0" applyFont="1" applyBorder="1" applyAlignment="1">
      <alignment horizontal="center"/>
    </xf>
    <xf numFmtId="0" fontId="13" fillId="6" borderId="1" xfId="0" applyFont="1" applyFill="1" applyBorder="1" applyAlignment="1">
      <alignment horizontal="center"/>
    </xf>
    <xf numFmtId="0" fontId="15" fillId="0" borderId="1" xfId="0" applyFont="1" applyBorder="1" applyAlignment="1">
      <alignment horizontal="center"/>
    </xf>
    <xf numFmtId="0" fontId="16" fillId="5" borderId="1" xfId="2" applyFont="1" applyFill="1" applyBorder="1" applyAlignment="1">
      <alignment horizontal="center" vertical="center" wrapText="1"/>
    </xf>
    <xf numFmtId="4" fontId="2" fillId="4" borderId="6" xfId="0" applyNumberFormat="1" applyFont="1" applyFill="1" applyBorder="1" applyAlignment="1">
      <alignment horizontal="right" vertical="center" wrapText="1"/>
    </xf>
    <xf numFmtId="0" fontId="5" fillId="5" borderId="4" xfId="2" applyFont="1" applyFill="1" applyBorder="1" applyAlignment="1">
      <alignment horizontal="center" vertical="center" wrapText="1"/>
    </xf>
    <xf numFmtId="0" fontId="1" fillId="0" borderId="1" xfId="0" applyFont="1" applyBorder="1"/>
    <xf numFmtId="0" fontId="7" fillId="0" borderId="1" xfId="0" applyFont="1" applyBorder="1"/>
    <xf numFmtId="164" fontId="2" fillId="0" borderId="1" xfId="6" applyFont="1" applyBorder="1" applyAlignment="1">
      <alignment horizontal="center" vertical="center"/>
    </xf>
    <xf numFmtId="164" fontId="2" fillId="0" borderId="1" xfId="6" applyFont="1" applyBorder="1" applyAlignment="1">
      <alignment horizontal="center"/>
    </xf>
    <xf numFmtId="164" fontId="14" fillId="0" borderId="1" xfId="6" applyFont="1" applyBorder="1" applyAlignment="1">
      <alignment horizontal="center"/>
    </xf>
    <xf numFmtId="0" fontId="20" fillId="0" borderId="0" xfId="1" applyFont="1"/>
    <xf numFmtId="165" fontId="25" fillId="0" borderId="0" xfId="1" applyNumberFormat="1" applyFont="1" applyAlignment="1">
      <alignment horizontal="center"/>
    </xf>
    <xf numFmtId="0" fontId="26" fillId="0" borderId="0" xfId="1" applyFont="1" applyAlignment="1">
      <alignment horizontal="center" vertical="center" wrapText="1"/>
    </xf>
    <xf numFmtId="0" fontId="20" fillId="0" borderId="0" xfId="1" applyFont="1" applyAlignment="1">
      <alignment horizontal="left" vertical="center"/>
    </xf>
    <xf numFmtId="0" fontId="0" fillId="0" borderId="1" xfId="0" applyBorder="1"/>
    <xf numFmtId="0" fontId="5" fillId="2" borderId="1" xfId="1" applyFont="1" applyFill="1" applyBorder="1" applyAlignment="1">
      <alignment vertical="center" wrapText="1"/>
    </xf>
    <xf numFmtId="0" fontId="20" fillId="0" borderId="1" xfId="1" applyFont="1" applyBorder="1" applyAlignment="1">
      <alignment wrapText="1"/>
    </xf>
    <xf numFmtId="0" fontId="20" fillId="0" borderId="0" xfId="1" applyFont="1" applyAlignment="1">
      <alignment horizontal="right" vertical="center"/>
    </xf>
    <xf numFmtId="0" fontId="5" fillId="2" borderId="0" xfId="1" applyFont="1" applyFill="1" applyAlignment="1">
      <alignment vertical="center" wrapText="1"/>
    </xf>
    <xf numFmtId="0" fontId="5" fillId="2" borderId="5" xfId="1" applyFont="1" applyFill="1" applyBorder="1" applyAlignment="1">
      <alignment vertical="center" wrapText="1"/>
    </xf>
    <xf numFmtId="49" fontId="24" fillId="0" borderId="0" xfId="1" applyNumberFormat="1" applyFont="1" applyAlignment="1">
      <alignment horizontal="right" vertical="center"/>
    </xf>
    <xf numFmtId="49" fontId="20" fillId="0" borderId="0" xfId="1" applyNumberFormat="1" applyFont="1" applyAlignment="1">
      <alignment horizontal="right" vertical="center"/>
    </xf>
    <xf numFmtId="49" fontId="24" fillId="0" borderId="1" xfId="1" applyNumberFormat="1" applyFont="1" applyBorder="1" applyAlignment="1">
      <alignment horizontal="right" vertical="center"/>
    </xf>
    <xf numFmtId="0" fontId="5" fillId="8" borderId="1" xfId="1" applyFont="1" applyFill="1" applyBorder="1" applyAlignment="1">
      <alignment vertical="center" wrapText="1"/>
    </xf>
    <xf numFmtId="0" fontId="23" fillId="0" borderId="1" xfId="5" applyBorder="1" applyAlignment="1">
      <alignment horizontal="right"/>
    </xf>
    <xf numFmtId="0" fontId="20" fillId="0" borderId="1" xfId="1" applyFont="1" applyBorder="1" applyAlignment="1">
      <alignment horizontal="right" wrapText="1"/>
    </xf>
    <xf numFmtId="0" fontId="20" fillId="0" borderId="0" xfId="1" applyFont="1" applyAlignment="1">
      <alignment horizontal="center" vertical="center"/>
    </xf>
    <xf numFmtId="0" fontId="7" fillId="0" borderId="1" xfId="0" applyFont="1" applyBorder="1" applyAlignment="1">
      <alignment horizontal="left"/>
    </xf>
    <xf numFmtId="0" fontId="8" fillId="4" borderId="0" xfId="8" applyFont="1" applyFill="1"/>
    <xf numFmtId="0" fontId="30" fillId="4" borderId="0" xfId="8" applyFill="1"/>
    <xf numFmtId="0" fontId="30" fillId="0" borderId="0" xfId="8"/>
    <xf numFmtId="0" fontId="22" fillId="7" borderId="1" xfId="8" applyFont="1" applyFill="1" applyBorder="1" applyAlignment="1">
      <alignment horizontal="center" vertical="center" wrapText="1"/>
    </xf>
    <xf numFmtId="0" fontId="33" fillId="4" borderId="0" xfId="8" applyFont="1" applyFill="1"/>
    <xf numFmtId="0" fontId="27" fillId="4" borderId="0" xfId="8" applyFont="1" applyFill="1"/>
    <xf numFmtId="0" fontId="33" fillId="0" borderId="0" xfId="8" applyFont="1"/>
    <xf numFmtId="0" fontId="8" fillId="4" borderId="1" xfId="8" applyFont="1" applyFill="1" applyBorder="1" applyAlignment="1">
      <alignment horizontal="center" vertical="center" wrapText="1"/>
    </xf>
    <xf numFmtId="0" fontId="8" fillId="4" borderId="1" xfId="8" applyFont="1" applyFill="1" applyBorder="1" applyAlignment="1">
      <alignment horizontal="left" vertical="center" wrapText="1"/>
    </xf>
    <xf numFmtId="0" fontId="8" fillId="0" borderId="1" xfId="8" applyFont="1" applyBorder="1" applyAlignment="1">
      <alignment horizontal="center" vertical="center"/>
    </xf>
    <xf numFmtId="0" fontId="8" fillId="0" borderId="1" xfId="8" applyFont="1" applyBorder="1" applyAlignment="1">
      <alignment vertical="center"/>
    </xf>
    <xf numFmtId="0" fontId="8" fillId="0" borderId="1" xfId="8" applyFont="1" applyBorder="1" applyAlignment="1">
      <alignment vertical="center" wrapText="1"/>
    </xf>
    <xf numFmtId="0" fontId="34" fillId="0" borderId="1" xfId="4" applyFont="1" applyBorder="1" applyAlignment="1" applyProtection="1">
      <alignment vertical="center" wrapText="1"/>
    </xf>
    <xf numFmtId="0" fontId="21" fillId="4" borderId="1" xfId="4" applyFill="1" applyBorder="1" applyAlignment="1" applyProtection="1">
      <alignment horizontal="center" vertical="center" wrapText="1"/>
    </xf>
    <xf numFmtId="0" fontId="34" fillId="4" borderId="1" xfId="4" applyFont="1" applyFill="1" applyBorder="1" applyAlignment="1" applyProtection="1">
      <alignment horizontal="center" vertical="center" wrapText="1"/>
    </xf>
    <xf numFmtId="3" fontId="8" fillId="0" borderId="1" xfId="4" applyNumberFormat="1" applyFont="1" applyBorder="1" applyAlignment="1" applyProtection="1">
      <alignment horizontal="center" vertical="center" wrapText="1"/>
    </xf>
    <xf numFmtId="3" fontId="8" fillId="0" borderId="4" xfId="4" applyNumberFormat="1" applyFont="1" applyBorder="1" applyAlignment="1" applyProtection="1">
      <alignment vertical="center" wrapText="1"/>
    </xf>
    <xf numFmtId="9" fontId="8" fillId="0" borderId="4" xfId="4" applyNumberFormat="1" applyFont="1" applyBorder="1" applyAlignment="1" applyProtection="1">
      <alignment vertical="center" wrapText="1"/>
    </xf>
    <xf numFmtId="0" fontId="8" fillId="0" borderId="0" xfId="8" applyFont="1"/>
    <xf numFmtId="0" fontId="8" fillId="0" borderId="1" xfId="8" applyFont="1" applyBorder="1" applyAlignment="1">
      <alignment wrapText="1"/>
    </xf>
    <xf numFmtId="0" fontId="8" fillId="0" borderId="1" xfId="8" applyFont="1" applyBorder="1" applyAlignment="1">
      <alignment horizontal="center"/>
    </xf>
    <xf numFmtId="0" fontId="8" fillId="0" borderId="1" xfId="8" applyFont="1" applyBorder="1"/>
    <xf numFmtId="0" fontId="8" fillId="0" borderId="0" xfId="8" applyFont="1" applyAlignment="1">
      <alignment wrapText="1"/>
    </xf>
    <xf numFmtId="0" fontId="8" fillId="4" borderId="0" xfId="8" applyFont="1" applyFill="1" applyAlignment="1">
      <alignment vertical="center"/>
    </xf>
    <xf numFmtId="0" fontId="8" fillId="4" borderId="0" xfId="8" applyFont="1" applyFill="1" applyAlignment="1">
      <alignment horizontal="center"/>
    </xf>
    <xf numFmtId="0" fontId="30" fillId="4" borderId="0" xfId="8" applyFill="1" applyAlignment="1">
      <alignment horizontal="center"/>
    </xf>
    <xf numFmtId="0" fontId="30" fillId="0" borderId="0" xfId="8" applyAlignment="1">
      <alignment horizontal="center"/>
    </xf>
    <xf numFmtId="49" fontId="5" fillId="0" borderId="1" xfId="0" applyNumberFormat="1" applyFont="1" applyBorder="1" applyAlignment="1">
      <alignment horizontal="center"/>
    </xf>
    <xf numFmtId="0" fontId="15" fillId="0" borderId="0" xfId="0" applyFont="1" applyAlignment="1">
      <alignment horizontal="center"/>
    </xf>
    <xf numFmtId="0" fontId="0" fillId="0" borderId="1" xfId="0" applyFont="1" applyFill="1" applyBorder="1"/>
    <xf numFmtId="0" fontId="1" fillId="0" borderId="0" xfId="0" applyFont="1" applyBorder="1"/>
    <xf numFmtId="0" fontId="7" fillId="0" borderId="0" xfId="0" applyFont="1" applyBorder="1"/>
    <xf numFmtId="164" fontId="20" fillId="0" borderId="1" xfId="6" applyFont="1" applyFill="1" applyBorder="1" applyAlignment="1">
      <alignment horizontal="right" vertical="center" wrapText="1"/>
    </xf>
    <xf numFmtId="44" fontId="7" fillId="0" borderId="1" xfId="0" applyNumberFormat="1" applyFont="1" applyBorder="1"/>
    <xf numFmtId="0" fontId="8" fillId="0" borderId="1" xfId="0" quotePrefix="1" applyFont="1" applyBorder="1" applyAlignment="1">
      <alignment vertical="center" wrapText="1"/>
    </xf>
    <xf numFmtId="0" fontId="9" fillId="5" borderId="0" xfId="2" applyFont="1" applyFill="1" applyBorder="1" applyAlignment="1">
      <alignment horizontal="center" vertical="center" wrapText="1"/>
    </xf>
    <xf numFmtId="0" fontId="8" fillId="0" borderId="0" xfId="0" applyFont="1" applyBorder="1" applyAlignment="1">
      <alignment vertical="center" wrapText="1"/>
    </xf>
    <xf numFmtId="0" fontId="20" fillId="0" borderId="1" xfId="1" applyFont="1" applyBorder="1" applyAlignment="1">
      <alignment horizontal="left" wrapText="1"/>
    </xf>
    <xf numFmtId="0" fontId="4" fillId="0" borderId="1" xfId="0" applyFont="1" applyBorder="1" applyAlignment="1">
      <alignment vertical="center" wrapText="1"/>
    </xf>
    <xf numFmtId="0" fontId="7" fillId="4" borderId="1" xfId="0" applyFont="1" applyFill="1" applyBorder="1" applyAlignment="1">
      <alignment horizontal="left" vertical="center" wrapText="1"/>
    </xf>
    <xf numFmtId="0" fontId="9" fillId="0" borderId="0" xfId="2" applyFont="1" applyFill="1" applyBorder="1" applyAlignment="1">
      <alignment horizontal="center" vertical="center" wrapText="1"/>
    </xf>
    <xf numFmtId="0" fontId="5" fillId="0" borderId="0" xfId="2" applyFont="1" applyFill="1" applyBorder="1" applyAlignment="1">
      <alignment horizontal="center" vertical="center" wrapText="1"/>
    </xf>
    <xf numFmtId="0" fontId="16" fillId="0" borderId="0" xfId="2" applyFont="1" applyFill="1" applyBorder="1" applyAlignment="1">
      <alignment horizontal="center" vertical="center" wrapText="1"/>
    </xf>
    <xf numFmtId="0" fontId="7" fillId="0" borderId="0" xfId="0" applyFont="1" applyFill="1" applyBorder="1"/>
    <xf numFmtId="4" fontId="2" fillId="4" borderId="0" xfId="0" applyNumberFormat="1" applyFont="1" applyFill="1" applyBorder="1" applyAlignment="1">
      <alignment horizontal="right" vertical="center" wrapText="1"/>
    </xf>
    <xf numFmtId="0" fontId="20" fillId="0" borderId="9" xfId="1" applyFont="1" applyBorder="1" applyAlignment="1">
      <alignment horizontal="center" vertical="center"/>
    </xf>
    <xf numFmtId="0" fontId="20" fillId="0" borderId="11" xfId="1" applyFont="1" applyBorder="1" applyAlignment="1">
      <alignment horizontal="center" vertical="center"/>
    </xf>
    <xf numFmtId="0" fontId="6" fillId="3" borderId="3" xfId="1" applyFont="1" applyFill="1" applyBorder="1" applyAlignment="1">
      <alignment horizontal="center"/>
    </xf>
    <xf numFmtId="0" fontId="6" fillId="3" borderId="5" xfId="1" applyFont="1" applyFill="1" applyBorder="1" applyAlignment="1">
      <alignment horizontal="center"/>
    </xf>
    <xf numFmtId="0" fontId="6" fillId="3" borderId="10" xfId="1" applyFont="1" applyFill="1" applyBorder="1" applyAlignment="1">
      <alignment horizontal="center" wrapText="1"/>
    </xf>
    <xf numFmtId="0" fontId="6" fillId="3" borderId="3" xfId="1" applyFont="1" applyFill="1" applyBorder="1" applyAlignment="1">
      <alignment horizontal="center" wrapText="1"/>
    </xf>
    <xf numFmtId="0" fontId="11" fillId="0" borderId="1" xfId="0" applyFont="1" applyBorder="1" applyAlignment="1">
      <alignment horizontal="center" vertical="center" wrapText="1"/>
    </xf>
    <xf numFmtId="0" fontId="9" fillId="5" borderId="4" xfId="2" applyFont="1" applyFill="1" applyBorder="1" applyAlignment="1">
      <alignment horizontal="center" vertical="center" wrapText="1"/>
    </xf>
    <xf numFmtId="0" fontId="9" fillId="5" borderId="2" xfId="2" applyFont="1" applyFill="1" applyBorder="1" applyAlignment="1">
      <alignment horizontal="center" vertical="center" wrapText="1"/>
    </xf>
    <xf numFmtId="0" fontId="5" fillId="6" borderId="1" xfId="2" applyFont="1" applyFill="1" applyBorder="1" applyAlignment="1">
      <alignment horizontal="center" vertical="center" wrapText="1"/>
    </xf>
    <xf numFmtId="0" fontId="11" fillId="0" borderId="1" xfId="0" applyFont="1" applyBorder="1" applyAlignment="1">
      <alignment horizontal="left" vertical="center" wrapText="1"/>
    </xf>
    <xf numFmtId="0" fontId="5" fillId="5" borderId="4" xfId="2" applyFont="1" applyFill="1" applyBorder="1" applyAlignment="1">
      <alignment horizontal="center" vertical="center" wrapText="1"/>
    </xf>
    <xf numFmtId="0" fontId="5" fillId="5" borderId="5" xfId="2" applyFont="1" applyFill="1" applyBorder="1" applyAlignment="1">
      <alignment horizontal="center" vertical="center" wrapText="1"/>
    </xf>
    <xf numFmtId="0" fontId="13" fillId="6" borderId="4" xfId="0" applyFont="1" applyFill="1" applyBorder="1" applyAlignment="1">
      <alignment horizontal="center"/>
    </xf>
    <xf numFmtId="0" fontId="13" fillId="6" borderId="5" xfId="0" applyFont="1" applyFill="1" applyBorder="1" applyAlignment="1">
      <alignment horizontal="center"/>
    </xf>
    <xf numFmtId="0" fontId="5" fillId="6" borderId="12" xfId="2" applyFont="1" applyFill="1" applyBorder="1" applyAlignment="1">
      <alignment horizontal="center" vertical="center" wrapText="1"/>
    </xf>
    <xf numFmtId="0" fontId="5" fillId="6" borderId="9" xfId="2" applyFont="1" applyFill="1" applyBorder="1" applyAlignment="1">
      <alignment horizontal="center" vertical="center" wrapText="1"/>
    </xf>
    <xf numFmtId="0" fontId="10" fillId="2" borderId="6" xfId="8" applyFont="1" applyFill="1" applyBorder="1" applyAlignment="1">
      <alignment horizontal="left" vertical="center" wrapText="1"/>
    </xf>
    <xf numFmtId="0" fontId="10" fillId="2" borderId="8" xfId="8" applyFont="1" applyFill="1" applyBorder="1" applyAlignment="1">
      <alignment horizontal="left" vertical="center" wrapText="1"/>
    </xf>
    <xf numFmtId="0" fontId="10" fillId="2" borderId="7" xfId="8" applyFont="1" applyFill="1" applyBorder="1" applyAlignment="1">
      <alignment horizontal="left" vertical="center" wrapText="1"/>
    </xf>
    <xf numFmtId="166" fontId="8" fillId="4" borderId="6" xfId="8" applyNumberFormat="1" applyFont="1" applyFill="1" applyBorder="1" applyAlignment="1">
      <alignment horizontal="center" vertical="center"/>
    </xf>
    <xf numFmtId="166" fontId="8" fillId="4" borderId="8" xfId="8" applyNumberFormat="1" applyFont="1" applyFill="1" applyBorder="1" applyAlignment="1">
      <alignment horizontal="center" vertical="center"/>
    </xf>
    <xf numFmtId="166" fontId="8" fillId="4" borderId="7" xfId="8" applyNumberFormat="1" applyFont="1" applyFill="1" applyBorder="1" applyAlignment="1">
      <alignment horizontal="center" vertical="center"/>
    </xf>
    <xf numFmtId="0" fontId="31" fillId="9" borderId="1" xfId="8" applyFont="1" applyFill="1" applyBorder="1" applyAlignment="1">
      <alignment horizontal="center" vertical="center"/>
    </xf>
    <xf numFmtId="0" fontId="8" fillId="9" borderId="1" xfId="8" applyFont="1" applyFill="1" applyBorder="1" applyAlignment="1">
      <alignment vertical="center"/>
    </xf>
    <xf numFmtId="0" fontId="8" fillId="9" borderId="1" xfId="8" applyFont="1" applyFill="1" applyBorder="1" applyAlignment="1">
      <alignment horizontal="center" vertical="center"/>
    </xf>
    <xf numFmtId="0" fontId="21" fillId="4" borderId="4" xfId="4" applyFill="1" applyBorder="1" applyAlignment="1" applyProtection="1">
      <alignment horizontal="center" vertical="center" wrapText="1"/>
    </xf>
    <xf numFmtId="0" fontId="8" fillId="4" borderId="5" xfId="8" applyFont="1" applyFill="1" applyBorder="1" applyAlignment="1">
      <alignment horizontal="center" vertical="center" wrapText="1"/>
    </xf>
    <xf numFmtId="0" fontId="22" fillId="7" borderId="1" xfId="8" applyFont="1" applyFill="1" applyBorder="1" applyAlignment="1">
      <alignment horizontal="center" vertical="center" wrapText="1"/>
    </xf>
    <xf numFmtId="0" fontId="29" fillId="7" borderId="6" xfId="8" applyFont="1" applyFill="1" applyBorder="1" applyAlignment="1">
      <alignment horizontal="center" vertical="center" wrapText="1"/>
    </xf>
    <xf numFmtId="0" fontId="35" fillId="7" borderId="8" xfId="8" applyFont="1" applyFill="1" applyBorder="1" applyAlignment="1">
      <alignment horizontal="center" vertical="center" wrapText="1"/>
    </xf>
    <xf numFmtId="0" fontId="35" fillId="7" borderId="7" xfId="8" applyFont="1" applyFill="1" applyBorder="1" applyAlignment="1">
      <alignment horizontal="center" vertical="center" wrapText="1"/>
    </xf>
    <xf numFmtId="0" fontId="8" fillId="4" borderId="0" xfId="8" applyFont="1" applyFill="1" applyAlignment="1">
      <alignment horizontal="center" vertical="center"/>
    </xf>
    <xf numFmtId="0" fontId="8" fillId="4" borderId="6" xfId="8" applyFont="1" applyFill="1" applyBorder="1" applyAlignment="1">
      <alignment horizontal="center" vertical="center"/>
    </xf>
    <xf numFmtId="0" fontId="8" fillId="4" borderId="8" xfId="8" applyFont="1" applyFill="1" applyBorder="1" applyAlignment="1">
      <alignment horizontal="center" vertical="center"/>
    </xf>
    <xf numFmtId="0" fontId="8" fillId="4" borderId="7" xfId="8" applyFont="1" applyFill="1" applyBorder="1" applyAlignment="1">
      <alignment horizontal="center" vertical="center"/>
    </xf>
    <xf numFmtId="0" fontId="8" fillId="0" borderId="6" xfId="8" applyFont="1" applyBorder="1" applyAlignment="1">
      <alignment horizontal="center" vertical="center" wrapText="1"/>
    </xf>
    <xf numFmtId="0" fontId="8" fillId="0" borderId="8" xfId="8" applyFont="1" applyBorder="1" applyAlignment="1">
      <alignment horizontal="center" vertical="center" wrapText="1"/>
    </xf>
    <xf numFmtId="0" fontId="8" fillId="0" borderId="7" xfId="8" applyFont="1" applyBorder="1" applyAlignment="1">
      <alignment horizontal="center" vertical="center" wrapText="1"/>
    </xf>
    <xf numFmtId="0" fontId="36" fillId="0" borderId="8" xfId="4" applyFont="1" applyBorder="1" applyAlignment="1" applyProtection="1">
      <alignment horizontal="center" vertical="center" wrapText="1"/>
    </xf>
    <xf numFmtId="0" fontId="36" fillId="0" borderId="7" xfId="4" applyFont="1" applyBorder="1" applyAlignment="1" applyProtection="1">
      <alignment horizontal="center" vertical="center" wrapText="1"/>
    </xf>
    <xf numFmtId="0" fontId="10" fillId="4" borderId="0" xfId="8" applyFont="1" applyFill="1" applyAlignment="1">
      <alignment horizontal="left"/>
    </xf>
    <xf numFmtId="0" fontId="23" fillId="0" borderId="6" xfId="5" applyBorder="1" applyAlignment="1" applyProtection="1">
      <alignment horizontal="center" vertical="center" wrapText="1"/>
    </xf>
  </cellXfs>
  <cellStyles count="9">
    <cellStyle name="Hipervínculo" xfId="5" builtinId="8"/>
    <cellStyle name="Hipervínculo 2" xfId="4"/>
    <cellStyle name="Hipervínculo 3" xfId="7"/>
    <cellStyle name="Moneda" xfId="6" builtinId="4"/>
    <cellStyle name="Normal" xfId="0" builtinId="0"/>
    <cellStyle name="Normal 2" xfId="3"/>
    <cellStyle name="Normal 2 2" xfId="2"/>
    <cellStyle name="Normal 2 2 2" xfId="1"/>
    <cellStyle name="Normal 3"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mailto:crissdelga@gmail.com"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4.bin"/><Relationship Id="rId1" Type="http://schemas.openxmlformats.org/officeDocument/2006/relationships/hyperlink" Target="mailto:jpinesarango@hotmail.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D31"/>
  <sheetViews>
    <sheetView topLeftCell="A7" zoomScale="130" zoomScaleNormal="130" workbookViewId="0">
      <selection activeCell="B11" sqref="B11"/>
    </sheetView>
  </sheetViews>
  <sheetFormatPr baseColWidth="10" defaultColWidth="11.44140625" defaultRowHeight="11.4" x14ac:dyDescent="0.2"/>
  <cols>
    <col min="1" max="1" width="20" style="28" customWidth="1"/>
    <col min="2" max="2" width="56.77734375" style="28" customWidth="1"/>
    <col min="3" max="3" width="21.109375" style="28" customWidth="1"/>
    <col min="4" max="4" width="7.5546875" style="28" customWidth="1"/>
    <col min="5" max="5" width="11.44140625" style="28"/>
    <col min="6" max="6" width="13.6640625" style="28" customWidth="1"/>
    <col min="7" max="7" width="12.44140625" style="28" bestFit="1" customWidth="1"/>
    <col min="8" max="8" width="25.33203125" style="28" bestFit="1" customWidth="1"/>
    <col min="9" max="9" width="40.6640625" style="28" bestFit="1" customWidth="1"/>
    <col min="10" max="16384" width="11.44140625" style="28"/>
  </cols>
  <sheetData>
    <row r="1" spans="1:4" ht="12" x14ac:dyDescent="0.25">
      <c r="A1" s="93" t="s">
        <v>36</v>
      </c>
      <c r="B1" s="93"/>
      <c r="D1" s="44"/>
    </row>
    <row r="2" spans="1:4" ht="26.25" customHeight="1" x14ac:dyDescent="0.2">
      <c r="A2" s="41" t="s">
        <v>37</v>
      </c>
      <c r="B2" s="43" t="s">
        <v>167</v>
      </c>
    </row>
    <row r="3" spans="1:4" ht="26.25" customHeight="1" x14ac:dyDescent="0.3">
      <c r="A3" s="41" t="s">
        <v>38</v>
      </c>
      <c r="B3" s="42" t="s">
        <v>170</v>
      </c>
    </row>
    <row r="4" spans="1:4" ht="26.25" customHeight="1" x14ac:dyDescent="0.2">
      <c r="A4" s="41" t="s">
        <v>39</v>
      </c>
      <c r="B4" s="40" t="s">
        <v>77</v>
      </c>
    </row>
    <row r="5" spans="1:4" ht="19.2" customHeight="1" x14ac:dyDescent="0.2">
      <c r="A5" s="41" t="s">
        <v>51</v>
      </c>
      <c r="B5" s="40"/>
    </row>
    <row r="6" spans="1:4" ht="18.600000000000001" customHeight="1" x14ac:dyDescent="0.2">
      <c r="A6" s="41" t="s">
        <v>50</v>
      </c>
      <c r="B6" s="40" t="s">
        <v>173</v>
      </c>
    </row>
    <row r="7" spans="1:4" ht="15" customHeight="1" x14ac:dyDescent="0.2">
      <c r="A7" s="36"/>
      <c r="B7" s="39"/>
    </row>
    <row r="8" spans="1:4" ht="15" customHeight="1" x14ac:dyDescent="0.25">
      <c r="A8" s="95" t="s">
        <v>49</v>
      </c>
      <c r="B8" s="96"/>
    </row>
    <row r="9" spans="1:4" ht="14.25" customHeight="1" x14ac:dyDescent="0.2">
      <c r="A9" s="91" t="s">
        <v>48</v>
      </c>
      <c r="B9" s="92"/>
    </row>
    <row r="10" spans="1:4" ht="12" x14ac:dyDescent="0.25">
      <c r="A10" s="94" t="s">
        <v>40</v>
      </c>
      <c r="B10" s="94"/>
    </row>
    <row r="11" spans="1:4" ht="24" x14ac:dyDescent="0.2">
      <c r="A11" s="33" t="s">
        <v>37</v>
      </c>
      <c r="B11" s="83" t="s">
        <v>167</v>
      </c>
    </row>
    <row r="12" spans="1:4" ht="18.600000000000001" customHeight="1" x14ac:dyDescent="0.2">
      <c r="A12" s="36"/>
      <c r="B12" s="38"/>
    </row>
    <row r="13" spans="1:4" ht="16.8" customHeight="1" x14ac:dyDescent="0.25">
      <c r="A13" s="94" t="s">
        <v>41</v>
      </c>
      <c r="B13" s="94"/>
    </row>
    <row r="14" spans="1:4" ht="21.75" customHeight="1" x14ac:dyDescent="0.3">
      <c r="A14" s="37" t="s">
        <v>42</v>
      </c>
      <c r="B14" s="32" t="s">
        <v>158</v>
      </c>
    </row>
    <row r="15" spans="1:4" ht="12" x14ac:dyDescent="0.2">
      <c r="A15" s="36"/>
      <c r="B15" s="35"/>
    </row>
    <row r="16" spans="1:4" ht="16.2" customHeight="1" x14ac:dyDescent="0.25">
      <c r="A16" s="94" t="s">
        <v>43</v>
      </c>
      <c r="B16" s="94"/>
    </row>
    <row r="17" spans="1:2" ht="27.6" x14ac:dyDescent="0.3">
      <c r="A17" s="33" t="s">
        <v>44</v>
      </c>
      <c r="B17" s="2" t="s">
        <v>160</v>
      </c>
    </row>
    <row r="18" spans="1:2" ht="16.8" customHeight="1" x14ac:dyDescent="0.2">
      <c r="A18" s="33" t="s">
        <v>45</v>
      </c>
      <c r="B18" s="34" t="s">
        <v>159</v>
      </c>
    </row>
    <row r="19" spans="1:2" ht="24" x14ac:dyDescent="0.3">
      <c r="A19" s="33" t="s">
        <v>46</v>
      </c>
      <c r="B19" s="32" t="s">
        <v>158</v>
      </c>
    </row>
    <row r="20" spans="1:2" ht="15.6" customHeight="1" x14ac:dyDescent="0.2">
      <c r="A20" s="31"/>
      <c r="B20" s="31"/>
    </row>
    <row r="21" spans="1:2" ht="15.75" customHeight="1" x14ac:dyDescent="0.25">
      <c r="A21" s="30"/>
      <c r="B21" s="29"/>
    </row>
    <row r="22" spans="1:2" ht="24" customHeight="1" x14ac:dyDescent="0.2"/>
    <row r="23" spans="1:2" ht="27.75" customHeight="1" x14ac:dyDescent="0.2"/>
    <row r="24" spans="1:2" ht="27.75" customHeight="1" x14ac:dyDescent="0.2"/>
    <row r="25" spans="1:2" ht="27.75" customHeight="1" x14ac:dyDescent="0.2"/>
    <row r="26" spans="1:2" ht="27.75" customHeight="1" x14ac:dyDescent="0.2"/>
    <row r="27" spans="1:2" ht="27.75" customHeight="1" x14ac:dyDescent="0.2"/>
    <row r="28" spans="1:2" ht="27.75" customHeight="1" x14ac:dyDescent="0.2"/>
    <row r="29" spans="1:2" ht="27.75" customHeight="1" x14ac:dyDescent="0.2"/>
    <row r="31" spans="1:2" ht="17.25" customHeight="1" x14ac:dyDescent="0.2"/>
  </sheetData>
  <mergeCells count="6">
    <mergeCell ref="A9:B9"/>
    <mergeCell ref="A1:B1"/>
    <mergeCell ref="A10:B10"/>
    <mergeCell ref="A16:B16"/>
    <mergeCell ref="A13:B13"/>
    <mergeCell ref="A8:B8"/>
  </mergeCells>
  <hyperlinks>
    <hyperlink ref="B3" r:id="rId1"/>
  </hyperlinks>
  <pageMargins left="0.70866141732283472" right="0.70866141732283472" top="0.74803149606299213" bottom="0.74803149606299213" header="0.31496062992125984" footer="0.31496062992125984"/>
  <pageSetup paperSize="9" orientation="landscape" verticalDpi="300" r:id="rId2"/>
  <headerFooter>
    <oddHeader>&amp;R&amp;G</oddHeader>
    <oddFooter>&amp;R&amp;A</oddFoot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40"/>
  <sheetViews>
    <sheetView topLeftCell="A50" zoomScale="130" zoomScaleNormal="130" workbookViewId="0">
      <selection activeCell="B135" sqref="B135"/>
    </sheetView>
  </sheetViews>
  <sheetFormatPr baseColWidth="10" defaultColWidth="11.44140625" defaultRowHeight="14.4" x14ac:dyDescent="0.3"/>
  <cols>
    <col min="1" max="1" width="10.77734375" style="11" customWidth="1"/>
    <col min="2" max="2" width="29.5546875" style="3" customWidth="1"/>
    <col min="3" max="3" width="20.44140625" style="3" customWidth="1"/>
    <col min="4" max="4" width="30.21875" style="3" customWidth="1"/>
    <col min="5" max="5" width="20.88671875" style="3" customWidth="1"/>
    <col min="6" max="6" width="11.44140625" style="3" customWidth="1"/>
    <col min="7" max="7" width="14.33203125" style="3" customWidth="1"/>
    <col min="8" max="10" width="13.33203125" style="3" customWidth="1"/>
    <col min="11" max="11" width="12.5546875" style="3" customWidth="1"/>
    <col min="12" max="12" width="13.33203125" style="3" customWidth="1"/>
    <col min="13" max="13" width="11.88671875" style="3" customWidth="1"/>
    <col min="14" max="14" width="11.33203125" style="3" customWidth="1"/>
    <col min="15" max="15" width="12.88671875" style="3" customWidth="1"/>
    <col min="16" max="16384" width="11.44140625" style="3"/>
  </cols>
  <sheetData>
    <row r="1" spans="1:15" ht="67.5" customHeight="1" x14ac:dyDescent="0.25">
      <c r="A1" s="97" t="s">
        <v>168</v>
      </c>
      <c r="B1" s="97"/>
      <c r="C1" s="97"/>
      <c r="D1" s="97"/>
      <c r="E1" s="97"/>
      <c r="F1" s="97"/>
      <c r="G1" s="97"/>
      <c r="H1" s="97"/>
      <c r="I1" s="97"/>
      <c r="J1" s="97"/>
      <c r="K1" s="97"/>
      <c r="L1" s="97"/>
      <c r="M1" s="97"/>
      <c r="N1" s="97"/>
    </row>
    <row r="2" spans="1:15" ht="67.5" customHeight="1" x14ac:dyDescent="0.25">
      <c r="A2" s="97"/>
      <c r="B2" s="97"/>
      <c r="C2" s="97"/>
      <c r="D2" s="97"/>
      <c r="E2" s="97"/>
      <c r="F2" s="97"/>
      <c r="G2" s="97"/>
      <c r="H2" s="97"/>
      <c r="I2" s="97"/>
      <c r="J2" s="97"/>
      <c r="K2" s="97"/>
      <c r="L2" s="97"/>
      <c r="M2" s="97"/>
      <c r="N2" s="97"/>
    </row>
    <row r="3" spans="1:15" ht="10.5" customHeight="1" x14ac:dyDescent="0.3">
      <c r="A3" s="12"/>
      <c r="B3" s="12"/>
      <c r="C3" s="12"/>
      <c r="D3" s="12"/>
      <c r="E3" s="12"/>
      <c r="F3" s="12"/>
      <c r="G3" s="12"/>
      <c r="H3" s="12"/>
      <c r="I3" s="12"/>
      <c r="J3" s="12"/>
      <c r="K3" s="12"/>
      <c r="L3" s="12"/>
      <c r="M3" s="12"/>
      <c r="N3" s="12"/>
    </row>
    <row r="4" spans="1:15" ht="48" x14ac:dyDescent="0.25">
      <c r="A4" s="9" t="s">
        <v>13</v>
      </c>
      <c r="B4" s="4" t="s">
        <v>12</v>
      </c>
      <c r="C4" s="4" t="s">
        <v>11</v>
      </c>
      <c r="D4" s="4" t="s">
        <v>10</v>
      </c>
      <c r="E4" s="4" t="s">
        <v>9</v>
      </c>
      <c r="F4" s="4" t="s">
        <v>8</v>
      </c>
      <c r="G4" s="4" t="s">
        <v>7</v>
      </c>
      <c r="H4" s="4" t="s">
        <v>6</v>
      </c>
      <c r="I4" s="4" t="s">
        <v>5</v>
      </c>
      <c r="J4" s="4" t="s">
        <v>4</v>
      </c>
      <c r="K4" s="4" t="s">
        <v>3</v>
      </c>
      <c r="L4" s="4" t="s">
        <v>2</v>
      </c>
      <c r="M4" s="4" t="s">
        <v>1</v>
      </c>
      <c r="N4" s="22" t="s">
        <v>0</v>
      </c>
      <c r="O4" s="20" t="s">
        <v>35</v>
      </c>
    </row>
    <row r="5" spans="1:15" s="1" customFormat="1" x14ac:dyDescent="0.3">
      <c r="A5" s="23">
        <v>1</v>
      </c>
      <c r="B5" s="24" t="s">
        <v>161</v>
      </c>
      <c r="C5" s="24" t="s">
        <v>162</v>
      </c>
      <c r="D5" s="24" t="s">
        <v>172</v>
      </c>
      <c r="E5" s="24" t="s">
        <v>76</v>
      </c>
      <c r="F5" s="24" t="s">
        <v>177</v>
      </c>
      <c r="G5" s="24" t="s">
        <v>183</v>
      </c>
      <c r="H5" s="78">
        <v>1340</v>
      </c>
      <c r="I5" s="78">
        <f>H5*12</f>
        <v>16080</v>
      </c>
      <c r="J5" s="78">
        <f>H5/12*12</f>
        <v>1340</v>
      </c>
      <c r="K5" s="79">
        <f>H5/12</f>
        <v>111.66666666666667</v>
      </c>
      <c r="L5" s="24" t="s">
        <v>47</v>
      </c>
      <c r="M5" s="24" t="s">
        <v>47</v>
      </c>
      <c r="N5" s="24" t="s">
        <v>47</v>
      </c>
      <c r="O5" s="24" t="s">
        <v>47</v>
      </c>
    </row>
    <row r="6" spans="1:15" s="1" customFormat="1" x14ac:dyDescent="0.3">
      <c r="A6" s="23">
        <v>2</v>
      </c>
      <c r="B6" s="24" t="s">
        <v>163</v>
      </c>
      <c r="C6" s="24" t="s">
        <v>164</v>
      </c>
      <c r="D6" s="24" t="s">
        <v>172</v>
      </c>
      <c r="E6" s="24" t="s">
        <v>76</v>
      </c>
      <c r="F6" s="24" t="s">
        <v>178</v>
      </c>
      <c r="G6" s="24"/>
      <c r="H6" s="78">
        <v>536</v>
      </c>
      <c r="I6" s="78">
        <f>H6*12</f>
        <v>6432</v>
      </c>
      <c r="J6" s="78">
        <f t="shared" ref="J6:J11" si="0">H6/12*12</f>
        <v>536</v>
      </c>
      <c r="K6" s="79">
        <f>J6/12</f>
        <v>44.666666666666664</v>
      </c>
      <c r="L6" s="24" t="s">
        <v>47</v>
      </c>
      <c r="M6" s="24" t="s">
        <v>47</v>
      </c>
      <c r="N6" s="24" t="s">
        <v>47</v>
      </c>
      <c r="O6" s="24" t="s">
        <v>47</v>
      </c>
    </row>
    <row r="7" spans="1:15" s="1" customFormat="1" x14ac:dyDescent="0.3">
      <c r="A7" s="23">
        <v>3</v>
      </c>
      <c r="B7" s="24" t="s">
        <v>165</v>
      </c>
      <c r="C7" s="24" t="s">
        <v>73</v>
      </c>
      <c r="D7" s="24" t="s">
        <v>172</v>
      </c>
      <c r="E7" s="24" t="s">
        <v>76</v>
      </c>
      <c r="F7" s="24" t="s">
        <v>179</v>
      </c>
      <c r="G7" s="24"/>
      <c r="H7" s="78">
        <v>536</v>
      </c>
      <c r="I7" s="78">
        <f t="shared" ref="I7:I11" si="1">H7*12</f>
        <v>6432</v>
      </c>
      <c r="J7" s="78">
        <f t="shared" si="0"/>
        <v>536</v>
      </c>
      <c r="K7" s="79">
        <f t="shared" ref="K7:K11" si="2">J7/12</f>
        <v>44.666666666666664</v>
      </c>
      <c r="L7" s="24" t="s">
        <v>47</v>
      </c>
      <c r="M7" s="24" t="s">
        <v>47</v>
      </c>
      <c r="N7" s="24" t="s">
        <v>47</v>
      </c>
      <c r="O7" s="24" t="s">
        <v>47</v>
      </c>
    </row>
    <row r="8" spans="1:15" s="1" customFormat="1" x14ac:dyDescent="0.3">
      <c r="A8" s="23">
        <v>4</v>
      </c>
      <c r="B8" s="24" t="s">
        <v>166</v>
      </c>
      <c r="C8" s="24" t="s">
        <v>74</v>
      </c>
      <c r="D8" s="24" t="s">
        <v>172</v>
      </c>
      <c r="E8" s="24" t="s">
        <v>76</v>
      </c>
      <c r="F8" s="24" t="s">
        <v>180</v>
      </c>
      <c r="G8" s="24"/>
      <c r="H8" s="78">
        <v>536</v>
      </c>
      <c r="I8" s="78">
        <f t="shared" si="1"/>
        <v>6432</v>
      </c>
      <c r="J8" s="78">
        <f t="shared" si="0"/>
        <v>536</v>
      </c>
      <c r="K8" s="79">
        <f t="shared" si="2"/>
        <v>44.666666666666664</v>
      </c>
      <c r="L8" s="24" t="s">
        <v>47</v>
      </c>
      <c r="M8" s="24" t="s">
        <v>47</v>
      </c>
      <c r="N8" s="24" t="s">
        <v>47</v>
      </c>
      <c r="O8" s="24" t="s">
        <v>47</v>
      </c>
    </row>
    <row r="9" spans="1:15" s="1" customFormat="1" x14ac:dyDescent="0.3">
      <c r="A9" s="23">
        <v>5</v>
      </c>
      <c r="B9" s="24" t="s">
        <v>169</v>
      </c>
      <c r="C9" s="24" t="s">
        <v>75</v>
      </c>
      <c r="D9" s="24" t="s">
        <v>172</v>
      </c>
      <c r="E9" s="24" t="s">
        <v>76</v>
      </c>
      <c r="F9" s="24" t="s">
        <v>181</v>
      </c>
      <c r="G9" s="24"/>
      <c r="H9" s="78">
        <v>536</v>
      </c>
      <c r="I9" s="78">
        <f t="shared" si="1"/>
        <v>6432</v>
      </c>
      <c r="J9" s="78">
        <f t="shared" si="0"/>
        <v>536</v>
      </c>
      <c r="K9" s="79">
        <f t="shared" si="2"/>
        <v>44.666666666666664</v>
      </c>
      <c r="L9" s="24" t="s">
        <v>47</v>
      </c>
      <c r="M9" s="24" t="s">
        <v>47</v>
      </c>
      <c r="N9" s="24" t="s">
        <v>47</v>
      </c>
      <c r="O9" s="24" t="s">
        <v>47</v>
      </c>
    </row>
    <row r="10" spans="1:15" s="1" customFormat="1" x14ac:dyDescent="0.3">
      <c r="A10" s="23">
        <v>6</v>
      </c>
      <c r="B10" s="24" t="s">
        <v>171</v>
      </c>
      <c r="C10" s="24" t="s">
        <v>52</v>
      </c>
      <c r="D10" s="24" t="s">
        <v>172</v>
      </c>
      <c r="E10" s="24" t="s">
        <v>76</v>
      </c>
      <c r="F10" s="24" t="s">
        <v>182</v>
      </c>
      <c r="G10" s="24"/>
      <c r="H10" s="78">
        <v>733</v>
      </c>
      <c r="I10" s="78">
        <f t="shared" si="1"/>
        <v>8796</v>
      </c>
      <c r="J10" s="78">
        <f t="shared" si="0"/>
        <v>733</v>
      </c>
      <c r="K10" s="79">
        <f t="shared" si="2"/>
        <v>61.083333333333336</v>
      </c>
      <c r="L10" s="24" t="s">
        <v>47</v>
      </c>
      <c r="M10" s="24" t="s">
        <v>47</v>
      </c>
      <c r="N10" s="24" t="s">
        <v>47</v>
      </c>
      <c r="O10" s="24" t="s">
        <v>47</v>
      </c>
    </row>
    <row r="11" spans="1:15" s="1" customFormat="1" x14ac:dyDescent="0.3">
      <c r="A11" s="23">
        <v>7</v>
      </c>
      <c r="B11" s="24" t="s">
        <v>174</v>
      </c>
      <c r="C11" s="24" t="s">
        <v>175</v>
      </c>
      <c r="D11" s="24" t="s">
        <v>172</v>
      </c>
      <c r="E11" s="24" t="s">
        <v>76</v>
      </c>
      <c r="F11" s="24" t="s">
        <v>176</v>
      </c>
      <c r="G11" s="45"/>
      <c r="H11" s="78">
        <v>450</v>
      </c>
      <c r="I11" s="78">
        <f t="shared" si="1"/>
        <v>5400</v>
      </c>
      <c r="J11" s="79">
        <f t="shared" si="0"/>
        <v>450</v>
      </c>
      <c r="K11" s="78">
        <f t="shared" si="2"/>
        <v>37.5</v>
      </c>
      <c r="L11" s="24"/>
      <c r="M11" s="24"/>
      <c r="N11" s="24"/>
      <c r="O11" s="24"/>
    </row>
    <row r="12" spans="1:15" s="1" customFormat="1" x14ac:dyDescent="0.3">
      <c r="A12" s="10"/>
      <c r="B12" s="5"/>
      <c r="C12" s="5"/>
      <c r="D12" s="6"/>
      <c r="E12" s="7"/>
      <c r="F12" s="7"/>
      <c r="G12" s="7"/>
      <c r="H12" s="8"/>
      <c r="I12" s="8"/>
      <c r="J12" s="8"/>
      <c r="K12" s="8"/>
      <c r="L12" s="8"/>
      <c r="M12" s="21"/>
      <c r="N12" s="8"/>
      <c r="O12" s="24"/>
    </row>
    <row r="14" spans="1:15" ht="48" x14ac:dyDescent="0.25">
      <c r="A14" s="9" t="s">
        <v>14</v>
      </c>
      <c r="B14" s="4" t="s">
        <v>12</v>
      </c>
      <c r="C14" s="4" t="s">
        <v>11</v>
      </c>
      <c r="D14" s="4" t="s">
        <v>10</v>
      </c>
      <c r="E14" s="4" t="s">
        <v>9</v>
      </c>
      <c r="F14" s="4" t="s">
        <v>8</v>
      </c>
      <c r="G14" s="4" t="s">
        <v>7</v>
      </c>
      <c r="H14" s="4" t="s">
        <v>6</v>
      </c>
      <c r="I14" s="4" t="s">
        <v>5</v>
      </c>
      <c r="J14" s="4" t="s">
        <v>4</v>
      </c>
      <c r="K14" s="4" t="s">
        <v>3</v>
      </c>
      <c r="L14" s="4" t="s">
        <v>2</v>
      </c>
      <c r="M14" s="4" t="s">
        <v>1</v>
      </c>
      <c r="N14" s="4" t="s">
        <v>0</v>
      </c>
      <c r="O14" s="20" t="s">
        <v>35</v>
      </c>
    </row>
    <row r="15" spans="1:15" s="1" customFormat="1" x14ac:dyDescent="0.3">
      <c r="A15" s="23">
        <v>1</v>
      </c>
      <c r="B15" s="24" t="s">
        <v>161</v>
      </c>
      <c r="C15" s="24" t="s">
        <v>162</v>
      </c>
      <c r="D15" s="24" t="s">
        <v>172</v>
      </c>
      <c r="E15" s="24" t="s">
        <v>76</v>
      </c>
      <c r="F15" s="24" t="s">
        <v>177</v>
      </c>
      <c r="G15" s="24" t="s">
        <v>183</v>
      </c>
      <c r="H15" s="78">
        <v>1340</v>
      </c>
      <c r="I15" s="78">
        <f>H15*12</f>
        <v>16080</v>
      </c>
      <c r="J15" s="78">
        <f>H15/12*12</f>
        <v>1340</v>
      </c>
      <c r="K15" s="79">
        <f>H15/12</f>
        <v>111.66666666666667</v>
      </c>
      <c r="L15" s="24" t="s">
        <v>47</v>
      </c>
      <c r="M15" s="24" t="s">
        <v>47</v>
      </c>
      <c r="N15" s="24" t="s">
        <v>47</v>
      </c>
      <c r="O15" s="24" t="s">
        <v>47</v>
      </c>
    </row>
    <row r="16" spans="1:15" s="1" customFormat="1" x14ac:dyDescent="0.3">
      <c r="A16" s="23">
        <v>2</v>
      </c>
      <c r="B16" s="24" t="s">
        <v>163</v>
      </c>
      <c r="C16" s="24" t="s">
        <v>164</v>
      </c>
      <c r="D16" s="24" t="s">
        <v>172</v>
      </c>
      <c r="E16" s="24" t="s">
        <v>76</v>
      </c>
      <c r="F16" s="24" t="s">
        <v>178</v>
      </c>
      <c r="G16" s="7"/>
      <c r="H16" s="78">
        <v>536</v>
      </c>
      <c r="I16" s="78">
        <f>H16*12</f>
        <v>6432</v>
      </c>
      <c r="J16" s="78">
        <f t="shared" ref="J16:J21" si="3">H16/12*12</f>
        <v>536</v>
      </c>
      <c r="K16" s="79">
        <f>J16/12</f>
        <v>44.666666666666664</v>
      </c>
      <c r="L16" s="24" t="s">
        <v>47</v>
      </c>
      <c r="M16" s="24" t="s">
        <v>47</v>
      </c>
      <c r="N16" s="24" t="s">
        <v>47</v>
      </c>
      <c r="O16" s="24" t="s">
        <v>47</v>
      </c>
    </row>
    <row r="17" spans="1:15" s="1" customFormat="1" x14ac:dyDescent="0.3">
      <c r="A17" s="23">
        <v>3</v>
      </c>
      <c r="B17" s="24" t="s">
        <v>165</v>
      </c>
      <c r="C17" s="24" t="s">
        <v>73</v>
      </c>
      <c r="D17" s="24" t="s">
        <v>172</v>
      </c>
      <c r="E17" s="24" t="s">
        <v>76</v>
      </c>
      <c r="F17" s="24" t="s">
        <v>179</v>
      </c>
      <c r="G17" s="7"/>
      <c r="H17" s="78">
        <v>536</v>
      </c>
      <c r="I17" s="78">
        <f t="shared" ref="I17:I21" si="4">H17*12</f>
        <v>6432</v>
      </c>
      <c r="J17" s="78">
        <f t="shared" si="3"/>
        <v>536</v>
      </c>
      <c r="K17" s="79">
        <f t="shared" ref="K17:K21" si="5">J17/12</f>
        <v>44.666666666666664</v>
      </c>
      <c r="L17" s="24" t="s">
        <v>47</v>
      </c>
      <c r="M17" s="24" t="s">
        <v>47</v>
      </c>
      <c r="N17" s="24" t="s">
        <v>47</v>
      </c>
      <c r="O17" s="24" t="s">
        <v>47</v>
      </c>
    </row>
    <row r="18" spans="1:15" s="1" customFormat="1" x14ac:dyDescent="0.3">
      <c r="A18" s="23">
        <v>4</v>
      </c>
      <c r="B18" s="24" t="s">
        <v>166</v>
      </c>
      <c r="C18" s="24" t="s">
        <v>74</v>
      </c>
      <c r="D18" s="24" t="s">
        <v>172</v>
      </c>
      <c r="E18" s="24" t="s">
        <v>76</v>
      </c>
      <c r="F18" s="24" t="s">
        <v>180</v>
      </c>
      <c r="G18" s="7"/>
      <c r="H18" s="78">
        <v>536</v>
      </c>
      <c r="I18" s="78">
        <f t="shared" si="4"/>
        <v>6432</v>
      </c>
      <c r="J18" s="78">
        <f t="shared" si="3"/>
        <v>536</v>
      </c>
      <c r="K18" s="79">
        <f t="shared" si="5"/>
        <v>44.666666666666664</v>
      </c>
      <c r="L18" s="24" t="s">
        <v>47</v>
      </c>
      <c r="M18" s="24" t="s">
        <v>47</v>
      </c>
      <c r="N18" s="24" t="s">
        <v>47</v>
      </c>
      <c r="O18" s="24" t="s">
        <v>47</v>
      </c>
    </row>
    <row r="19" spans="1:15" s="1" customFormat="1" x14ac:dyDescent="0.3">
      <c r="A19" s="23">
        <v>5</v>
      </c>
      <c r="B19" s="24" t="s">
        <v>169</v>
      </c>
      <c r="C19" s="24" t="s">
        <v>75</v>
      </c>
      <c r="D19" s="24" t="s">
        <v>172</v>
      </c>
      <c r="E19" s="24" t="s">
        <v>76</v>
      </c>
      <c r="F19" s="24" t="s">
        <v>181</v>
      </c>
      <c r="G19" s="7"/>
      <c r="H19" s="78">
        <v>536</v>
      </c>
      <c r="I19" s="78">
        <f t="shared" si="4"/>
        <v>6432</v>
      </c>
      <c r="J19" s="78">
        <f t="shared" si="3"/>
        <v>536</v>
      </c>
      <c r="K19" s="79">
        <f t="shared" si="5"/>
        <v>44.666666666666664</v>
      </c>
      <c r="L19" s="24" t="s">
        <v>47</v>
      </c>
      <c r="M19" s="24" t="s">
        <v>47</v>
      </c>
      <c r="N19" s="24" t="s">
        <v>47</v>
      </c>
      <c r="O19" s="24" t="s">
        <v>47</v>
      </c>
    </row>
    <row r="20" spans="1:15" s="1" customFormat="1" x14ac:dyDescent="0.3">
      <c r="A20" s="23">
        <v>6</v>
      </c>
      <c r="B20" s="24" t="s">
        <v>171</v>
      </c>
      <c r="C20" s="24" t="s">
        <v>52</v>
      </c>
      <c r="D20" s="24" t="s">
        <v>172</v>
      </c>
      <c r="E20" s="24" t="s">
        <v>76</v>
      </c>
      <c r="F20" s="24" t="s">
        <v>182</v>
      </c>
      <c r="G20" s="7"/>
      <c r="H20" s="78">
        <v>733</v>
      </c>
      <c r="I20" s="78">
        <f t="shared" si="4"/>
        <v>8796</v>
      </c>
      <c r="J20" s="78">
        <f t="shared" si="3"/>
        <v>733</v>
      </c>
      <c r="K20" s="79">
        <f t="shared" si="5"/>
        <v>61.083333333333336</v>
      </c>
      <c r="L20" s="24" t="s">
        <v>47</v>
      </c>
      <c r="M20" s="24" t="s">
        <v>47</v>
      </c>
      <c r="N20" s="24" t="s">
        <v>47</v>
      </c>
      <c r="O20" s="24" t="s">
        <v>47</v>
      </c>
    </row>
    <row r="21" spans="1:15" s="1" customFormat="1" x14ac:dyDescent="0.3">
      <c r="A21" s="23">
        <v>7</v>
      </c>
      <c r="B21" s="24" t="s">
        <v>174</v>
      </c>
      <c r="C21" s="24" t="s">
        <v>175</v>
      </c>
      <c r="D21" s="24" t="s">
        <v>172</v>
      </c>
      <c r="E21" s="24" t="s">
        <v>76</v>
      </c>
      <c r="F21" s="24" t="s">
        <v>176</v>
      </c>
      <c r="G21" s="7"/>
      <c r="H21" s="78">
        <v>450</v>
      </c>
      <c r="I21" s="78">
        <f t="shared" si="4"/>
        <v>5400</v>
      </c>
      <c r="J21" s="79">
        <f t="shared" si="3"/>
        <v>450</v>
      </c>
      <c r="K21" s="78">
        <f t="shared" si="5"/>
        <v>37.5</v>
      </c>
      <c r="L21" s="8"/>
      <c r="M21" s="21"/>
      <c r="N21" s="8"/>
      <c r="O21" s="24"/>
    </row>
    <row r="22" spans="1:15" x14ac:dyDescent="0.3">
      <c r="A22" s="23"/>
      <c r="B22" s="24"/>
      <c r="C22" s="24"/>
      <c r="D22" s="24"/>
      <c r="E22" s="24"/>
      <c r="F22" s="24"/>
      <c r="G22" s="24"/>
      <c r="H22" s="24"/>
      <c r="I22" s="24"/>
      <c r="J22" s="24"/>
      <c r="K22" s="24"/>
      <c r="L22" s="24"/>
      <c r="M22" s="24"/>
      <c r="N22" s="24"/>
      <c r="O22" s="24"/>
    </row>
    <row r="23" spans="1:15" x14ac:dyDescent="0.3">
      <c r="A23"/>
    </row>
    <row r="25" spans="1:15" ht="48" x14ac:dyDescent="0.25">
      <c r="A25" s="9" t="s">
        <v>15</v>
      </c>
      <c r="B25" s="4" t="s">
        <v>12</v>
      </c>
      <c r="C25" s="4" t="s">
        <v>11</v>
      </c>
      <c r="D25" s="4" t="s">
        <v>10</v>
      </c>
      <c r="E25" s="4" t="s">
        <v>9</v>
      </c>
      <c r="F25" s="4" t="s">
        <v>8</v>
      </c>
      <c r="G25" s="4" t="s">
        <v>7</v>
      </c>
      <c r="H25" s="4" t="s">
        <v>6</v>
      </c>
      <c r="I25" s="4" t="s">
        <v>5</v>
      </c>
      <c r="J25" s="4" t="s">
        <v>4</v>
      </c>
      <c r="K25" s="4" t="s">
        <v>3</v>
      </c>
      <c r="L25" s="4" t="s">
        <v>2</v>
      </c>
      <c r="M25" s="4" t="s">
        <v>1</v>
      </c>
      <c r="N25" s="4" t="s">
        <v>0</v>
      </c>
      <c r="O25" s="20" t="s">
        <v>35</v>
      </c>
    </row>
    <row r="26" spans="1:15" s="1" customFormat="1" x14ac:dyDescent="0.3">
      <c r="A26" s="23">
        <v>1</v>
      </c>
      <c r="B26" s="24" t="s">
        <v>161</v>
      </c>
      <c r="C26" s="24" t="s">
        <v>162</v>
      </c>
      <c r="D26" s="24" t="s">
        <v>172</v>
      </c>
      <c r="E26" s="24" t="s">
        <v>76</v>
      </c>
      <c r="F26" s="24" t="s">
        <v>177</v>
      </c>
      <c r="G26" s="24" t="s">
        <v>183</v>
      </c>
      <c r="H26" s="78">
        <v>1340</v>
      </c>
      <c r="I26" s="78">
        <f>H26*12</f>
        <v>16080</v>
      </c>
      <c r="J26" s="78">
        <f>H26/12*12</f>
        <v>1340</v>
      </c>
      <c r="K26" s="79">
        <f>H26/12</f>
        <v>111.66666666666667</v>
      </c>
      <c r="L26" s="24" t="s">
        <v>47</v>
      </c>
      <c r="M26" s="24" t="s">
        <v>47</v>
      </c>
      <c r="N26" s="24" t="s">
        <v>47</v>
      </c>
      <c r="O26" s="24" t="s">
        <v>47</v>
      </c>
    </row>
    <row r="27" spans="1:15" s="1" customFormat="1" x14ac:dyDescent="0.3">
      <c r="A27" s="23">
        <v>2</v>
      </c>
      <c r="B27" s="24" t="s">
        <v>163</v>
      </c>
      <c r="C27" s="24" t="s">
        <v>164</v>
      </c>
      <c r="D27" s="24" t="s">
        <v>172</v>
      </c>
      <c r="E27" s="24" t="s">
        <v>76</v>
      </c>
      <c r="F27" s="24" t="s">
        <v>178</v>
      </c>
      <c r="G27" s="7"/>
      <c r="H27" s="78">
        <v>536</v>
      </c>
      <c r="I27" s="78">
        <f>H27*12</f>
        <v>6432</v>
      </c>
      <c r="J27" s="78">
        <f t="shared" ref="J27:J32" si="6">H27/12*12</f>
        <v>536</v>
      </c>
      <c r="K27" s="79">
        <f>J27/12</f>
        <v>44.666666666666664</v>
      </c>
      <c r="L27" s="24" t="s">
        <v>47</v>
      </c>
      <c r="M27" s="24" t="s">
        <v>47</v>
      </c>
      <c r="N27" s="24" t="s">
        <v>47</v>
      </c>
      <c r="O27" s="24" t="s">
        <v>47</v>
      </c>
    </row>
    <row r="28" spans="1:15" s="1" customFormat="1" x14ac:dyDescent="0.3">
      <c r="A28" s="23">
        <v>3</v>
      </c>
      <c r="B28" s="24" t="s">
        <v>165</v>
      </c>
      <c r="C28" s="24" t="s">
        <v>73</v>
      </c>
      <c r="D28" s="24" t="s">
        <v>172</v>
      </c>
      <c r="E28" s="24" t="s">
        <v>76</v>
      </c>
      <c r="F28" s="24" t="s">
        <v>179</v>
      </c>
      <c r="G28" s="7"/>
      <c r="H28" s="78">
        <v>536</v>
      </c>
      <c r="I28" s="78">
        <f t="shared" ref="I28:I32" si="7">H28*12</f>
        <v>6432</v>
      </c>
      <c r="J28" s="78">
        <f t="shared" si="6"/>
        <v>536</v>
      </c>
      <c r="K28" s="79">
        <f t="shared" ref="K28:K32" si="8">J28/12</f>
        <v>44.666666666666664</v>
      </c>
      <c r="L28" s="24" t="s">
        <v>47</v>
      </c>
      <c r="M28" s="24" t="s">
        <v>47</v>
      </c>
      <c r="N28" s="24" t="s">
        <v>47</v>
      </c>
      <c r="O28" s="24" t="s">
        <v>47</v>
      </c>
    </row>
    <row r="29" spans="1:15" s="1" customFormat="1" x14ac:dyDescent="0.3">
      <c r="A29" s="23">
        <v>4</v>
      </c>
      <c r="B29" s="24" t="s">
        <v>166</v>
      </c>
      <c r="C29" s="24" t="s">
        <v>74</v>
      </c>
      <c r="D29" s="24" t="s">
        <v>172</v>
      </c>
      <c r="E29" s="24" t="s">
        <v>76</v>
      </c>
      <c r="F29" s="24" t="s">
        <v>180</v>
      </c>
      <c r="G29" s="7"/>
      <c r="H29" s="78">
        <v>536</v>
      </c>
      <c r="I29" s="78">
        <f t="shared" si="7"/>
        <v>6432</v>
      </c>
      <c r="J29" s="78">
        <f t="shared" si="6"/>
        <v>536</v>
      </c>
      <c r="K29" s="79">
        <f t="shared" si="8"/>
        <v>44.666666666666664</v>
      </c>
      <c r="L29" s="24" t="s">
        <v>47</v>
      </c>
      <c r="M29" s="24" t="s">
        <v>47</v>
      </c>
      <c r="N29" s="24" t="s">
        <v>47</v>
      </c>
      <c r="O29" s="24" t="s">
        <v>47</v>
      </c>
    </row>
    <row r="30" spans="1:15" s="1" customFormat="1" x14ac:dyDescent="0.3">
      <c r="A30" s="23">
        <v>5</v>
      </c>
      <c r="B30" s="24" t="s">
        <v>169</v>
      </c>
      <c r="C30" s="24" t="s">
        <v>75</v>
      </c>
      <c r="D30" s="24" t="s">
        <v>172</v>
      </c>
      <c r="E30" s="24" t="s">
        <v>76</v>
      </c>
      <c r="F30" s="24" t="s">
        <v>181</v>
      </c>
      <c r="G30" s="7"/>
      <c r="H30" s="78">
        <v>536</v>
      </c>
      <c r="I30" s="78">
        <f t="shared" si="7"/>
        <v>6432</v>
      </c>
      <c r="J30" s="78">
        <f t="shared" si="6"/>
        <v>536</v>
      </c>
      <c r="K30" s="79">
        <f t="shared" si="8"/>
        <v>44.666666666666664</v>
      </c>
      <c r="L30" s="24" t="s">
        <v>47</v>
      </c>
      <c r="M30" s="24" t="s">
        <v>47</v>
      </c>
      <c r="N30" s="24" t="s">
        <v>47</v>
      </c>
      <c r="O30" s="24" t="s">
        <v>47</v>
      </c>
    </row>
    <row r="31" spans="1:15" s="1" customFormat="1" x14ac:dyDescent="0.3">
      <c r="A31" s="23">
        <v>6</v>
      </c>
      <c r="B31" s="24" t="s">
        <v>171</v>
      </c>
      <c r="C31" s="24" t="s">
        <v>52</v>
      </c>
      <c r="D31" s="24" t="s">
        <v>172</v>
      </c>
      <c r="E31" s="24" t="s">
        <v>76</v>
      </c>
      <c r="F31" s="24" t="s">
        <v>182</v>
      </c>
      <c r="G31" s="7"/>
      <c r="H31" s="78">
        <v>733</v>
      </c>
      <c r="I31" s="78">
        <f t="shared" si="7"/>
        <v>8796</v>
      </c>
      <c r="J31" s="78">
        <f t="shared" si="6"/>
        <v>733</v>
      </c>
      <c r="K31" s="79">
        <f t="shared" si="8"/>
        <v>61.083333333333336</v>
      </c>
      <c r="L31" s="24" t="s">
        <v>47</v>
      </c>
      <c r="M31" s="24" t="s">
        <v>47</v>
      </c>
      <c r="N31" s="24" t="s">
        <v>47</v>
      </c>
      <c r="O31" s="24" t="s">
        <v>47</v>
      </c>
    </row>
    <row r="32" spans="1:15" s="1" customFormat="1" x14ac:dyDescent="0.3">
      <c r="A32" s="23">
        <v>7</v>
      </c>
      <c r="B32" s="24" t="s">
        <v>174</v>
      </c>
      <c r="C32" s="24" t="s">
        <v>175</v>
      </c>
      <c r="D32" s="24" t="s">
        <v>172</v>
      </c>
      <c r="E32" s="24" t="s">
        <v>76</v>
      </c>
      <c r="F32" s="24" t="s">
        <v>176</v>
      </c>
      <c r="G32" s="7"/>
      <c r="H32" s="78">
        <v>450</v>
      </c>
      <c r="I32" s="78">
        <f t="shared" si="7"/>
        <v>5400</v>
      </c>
      <c r="J32" s="79">
        <f t="shared" si="6"/>
        <v>450</v>
      </c>
      <c r="K32" s="78">
        <f t="shared" si="8"/>
        <v>37.5</v>
      </c>
      <c r="L32" s="8"/>
      <c r="M32" s="21"/>
      <c r="N32" s="8"/>
      <c r="O32" s="24"/>
    </row>
    <row r="37" spans="1:15" ht="48" x14ac:dyDescent="0.25">
      <c r="A37" s="9" t="s">
        <v>16</v>
      </c>
      <c r="B37" s="4" t="s">
        <v>12</v>
      </c>
      <c r="C37" s="4" t="s">
        <v>11</v>
      </c>
      <c r="D37" s="4" t="s">
        <v>10</v>
      </c>
      <c r="E37" s="4" t="s">
        <v>9</v>
      </c>
      <c r="F37" s="4" t="s">
        <v>8</v>
      </c>
      <c r="G37" s="4" t="s">
        <v>7</v>
      </c>
      <c r="H37" s="4" t="s">
        <v>6</v>
      </c>
      <c r="I37" s="4" t="s">
        <v>5</v>
      </c>
      <c r="J37" s="4" t="s">
        <v>4</v>
      </c>
      <c r="K37" s="4" t="s">
        <v>3</v>
      </c>
      <c r="L37" s="4" t="s">
        <v>2</v>
      </c>
      <c r="M37" s="4" t="s">
        <v>1</v>
      </c>
      <c r="N37" s="4" t="s">
        <v>0</v>
      </c>
      <c r="O37" s="20" t="s">
        <v>35</v>
      </c>
    </row>
    <row r="38" spans="1:15" s="1" customFormat="1" x14ac:dyDescent="0.3">
      <c r="A38" s="23">
        <v>1</v>
      </c>
      <c r="B38" s="24" t="s">
        <v>161</v>
      </c>
      <c r="C38" s="24" t="s">
        <v>162</v>
      </c>
      <c r="D38" s="24" t="s">
        <v>172</v>
      </c>
      <c r="E38" s="24" t="s">
        <v>76</v>
      </c>
      <c r="F38" s="24" t="s">
        <v>177</v>
      </c>
      <c r="G38" s="24" t="s">
        <v>183</v>
      </c>
      <c r="H38" s="78">
        <v>1340</v>
      </c>
      <c r="I38" s="78">
        <f>H38*12</f>
        <v>16080</v>
      </c>
      <c r="J38" s="78">
        <f>H38/12*12</f>
        <v>1340</v>
      </c>
      <c r="K38" s="79">
        <f>H38/12</f>
        <v>111.66666666666667</v>
      </c>
      <c r="L38" s="24" t="s">
        <v>47</v>
      </c>
      <c r="M38" s="24" t="s">
        <v>47</v>
      </c>
      <c r="N38" s="24" t="s">
        <v>47</v>
      </c>
      <c r="O38" s="24" t="s">
        <v>47</v>
      </c>
    </row>
    <row r="39" spans="1:15" s="1" customFormat="1" x14ac:dyDescent="0.3">
      <c r="A39" s="23">
        <v>2</v>
      </c>
      <c r="B39" s="24" t="s">
        <v>163</v>
      </c>
      <c r="C39" s="24" t="s">
        <v>164</v>
      </c>
      <c r="D39" s="24" t="s">
        <v>172</v>
      </c>
      <c r="E39" s="24" t="s">
        <v>76</v>
      </c>
      <c r="F39" s="24" t="s">
        <v>178</v>
      </c>
      <c r="G39" s="7"/>
      <c r="H39" s="78">
        <v>536</v>
      </c>
      <c r="I39" s="78">
        <f>H39*12</f>
        <v>6432</v>
      </c>
      <c r="J39" s="78">
        <f t="shared" ref="J39:J44" si="9">H39/12*12</f>
        <v>536</v>
      </c>
      <c r="K39" s="79">
        <f>J39/12</f>
        <v>44.666666666666664</v>
      </c>
      <c r="L39" s="24" t="s">
        <v>47</v>
      </c>
      <c r="M39" s="24" t="s">
        <v>47</v>
      </c>
      <c r="N39" s="24" t="s">
        <v>47</v>
      </c>
      <c r="O39" s="24" t="s">
        <v>47</v>
      </c>
    </row>
    <row r="40" spans="1:15" s="1" customFormat="1" x14ac:dyDescent="0.3">
      <c r="A40" s="23">
        <v>3</v>
      </c>
      <c r="B40" s="24" t="s">
        <v>165</v>
      </c>
      <c r="C40" s="24" t="s">
        <v>73</v>
      </c>
      <c r="D40" s="24" t="s">
        <v>172</v>
      </c>
      <c r="E40" s="24" t="s">
        <v>76</v>
      </c>
      <c r="F40" s="24" t="s">
        <v>179</v>
      </c>
      <c r="G40" s="7"/>
      <c r="H40" s="78">
        <v>536</v>
      </c>
      <c r="I40" s="78">
        <f t="shared" ref="I40:I44" si="10">H40*12</f>
        <v>6432</v>
      </c>
      <c r="J40" s="78">
        <f t="shared" si="9"/>
        <v>536</v>
      </c>
      <c r="K40" s="79">
        <f t="shared" ref="K40:K44" si="11">J40/12</f>
        <v>44.666666666666664</v>
      </c>
      <c r="L40" s="24" t="s">
        <v>47</v>
      </c>
      <c r="M40" s="24" t="s">
        <v>47</v>
      </c>
      <c r="N40" s="24" t="s">
        <v>47</v>
      </c>
      <c r="O40" s="24" t="s">
        <v>47</v>
      </c>
    </row>
    <row r="41" spans="1:15" s="1" customFormat="1" x14ac:dyDescent="0.3">
      <c r="A41" s="23">
        <v>4</v>
      </c>
      <c r="B41" s="24" t="s">
        <v>166</v>
      </c>
      <c r="C41" s="24" t="s">
        <v>74</v>
      </c>
      <c r="D41" s="24" t="s">
        <v>172</v>
      </c>
      <c r="E41" s="24" t="s">
        <v>76</v>
      </c>
      <c r="F41" s="24" t="s">
        <v>180</v>
      </c>
      <c r="G41" s="7"/>
      <c r="H41" s="78">
        <v>536</v>
      </c>
      <c r="I41" s="78">
        <f t="shared" si="10"/>
        <v>6432</v>
      </c>
      <c r="J41" s="78">
        <f t="shared" si="9"/>
        <v>536</v>
      </c>
      <c r="K41" s="79">
        <f t="shared" si="11"/>
        <v>44.666666666666664</v>
      </c>
      <c r="L41" s="24" t="s">
        <v>47</v>
      </c>
      <c r="M41" s="24" t="s">
        <v>47</v>
      </c>
      <c r="N41" s="24" t="s">
        <v>47</v>
      </c>
      <c r="O41" s="24" t="s">
        <v>47</v>
      </c>
    </row>
    <row r="42" spans="1:15" s="1" customFormat="1" x14ac:dyDescent="0.3">
      <c r="A42" s="23">
        <v>5</v>
      </c>
      <c r="B42" s="24" t="s">
        <v>169</v>
      </c>
      <c r="C42" s="24" t="s">
        <v>75</v>
      </c>
      <c r="D42" s="24" t="s">
        <v>172</v>
      </c>
      <c r="E42" s="24" t="s">
        <v>76</v>
      </c>
      <c r="F42" s="24" t="s">
        <v>181</v>
      </c>
      <c r="G42" s="7"/>
      <c r="H42" s="78">
        <v>536</v>
      </c>
      <c r="I42" s="78">
        <f t="shared" si="10"/>
        <v>6432</v>
      </c>
      <c r="J42" s="78">
        <f t="shared" si="9"/>
        <v>536</v>
      </c>
      <c r="K42" s="79">
        <f t="shared" si="11"/>
        <v>44.666666666666664</v>
      </c>
      <c r="L42" s="24" t="s">
        <v>47</v>
      </c>
      <c r="M42" s="24" t="s">
        <v>47</v>
      </c>
      <c r="N42" s="24" t="s">
        <v>47</v>
      </c>
      <c r="O42" s="24" t="s">
        <v>47</v>
      </c>
    </row>
    <row r="43" spans="1:15" s="1" customFormat="1" x14ac:dyDescent="0.3">
      <c r="A43" s="23">
        <v>6</v>
      </c>
      <c r="B43" s="24" t="s">
        <v>171</v>
      </c>
      <c r="C43" s="24" t="s">
        <v>52</v>
      </c>
      <c r="D43" s="24" t="s">
        <v>172</v>
      </c>
      <c r="E43" s="24" t="s">
        <v>76</v>
      </c>
      <c r="F43" s="24" t="s">
        <v>182</v>
      </c>
      <c r="G43" s="7"/>
      <c r="H43" s="78">
        <v>733</v>
      </c>
      <c r="I43" s="78">
        <f t="shared" si="10"/>
        <v>8796</v>
      </c>
      <c r="J43" s="78">
        <f t="shared" si="9"/>
        <v>733</v>
      </c>
      <c r="K43" s="79">
        <f t="shared" si="11"/>
        <v>61.083333333333336</v>
      </c>
      <c r="L43" s="24" t="s">
        <v>47</v>
      </c>
      <c r="M43" s="24" t="s">
        <v>47</v>
      </c>
      <c r="N43" s="24" t="s">
        <v>47</v>
      </c>
      <c r="O43" s="24" t="s">
        <v>47</v>
      </c>
    </row>
    <row r="44" spans="1:15" s="1" customFormat="1" x14ac:dyDescent="0.3">
      <c r="A44" s="23">
        <v>7</v>
      </c>
      <c r="B44" s="24" t="s">
        <v>174</v>
      </c>
      <c r="C44" s="24" t="s">
        <v>175</v>
      </c>
      <c r="D44" s="24" t="s">
        <v>172</v>
      </c>
      <c r="E44" s="24" t="s">
        <v>76</v>
      </c>
      <c r="F44" s="24" t="s">
        <v>176</v>
      </c>
      <c r="G44" s="7"/>
      <c r="H44" s="78">
        <v>450</v>
      </c>
      <c r="I44" s="78">
        <f t="shared" si="10"/>
        <v>5400</v>
      </c>
      <c r="J44" s="79">
        <f t="shared" si="9"/>
        <v>450</v>
      </c>
      <c r="K44" s="78">
        <f t="shared" si="11"/>
        <v>37.5</v>
      </c>
      <c r="L44" s="24" t="s">
        <v>47</v>
      </c>
      <c r="M44" s="24" t="s">
        <v>47</v>
      </c>
      <c r="N44" s="24" t="s">
        <v>47</v>
      </c>
      <c r="O44" s="24" t="s">
        <v>47</v>
      </c>
    </row>
    <row r="45" spans="1:15" x14ac:dyDescent="0.3">
      <c r="A45" s="23"/>
      <c r="B45" s="24"/>
      <c r="C45" s="24"/>
      <c r="D45" s="24"/>
      <c r="E45" s="24"/>
      <c r="F45" s="24"/>
      <c r="G45" s="24"/>
      <c r="H45" s="24"/>
      <c r="I45" s="24"/>
      <c r="J45" s="24"/>
      <c r="K45" s="24"/>
      <c r="L45" s="24"/>
      <c r="M45" s="24"/>
      <c r="N45" s="24"/>
      <c r="O45" s="24"/>
    </row>
    <row r="46" spans="1:15" x14ac:dyDescent="0.3">
      <c r="A46" s="75">
        <v>8</v>
      </c>
      <c r="B46" s="24" t="s">
        <v>187</v>
      </c>
      <c r="C46" s="24" t="s">
        <v>52</v>
      </c>
      <c r="D46" s="24" t="s">
        <v>172</v>
      </c>
      <c r="E46" s="24" t="s">
        <v>76</v>
      </c>
      <c r="F46" s="24" t="s">
        <v>182</v>
      </c>
      <c r="G46" s="24"/>
      <c r="H46" s="78">
        <v>610.83000000000004</v>
      </c>
      <c r="I46" s="78">
        <f>733*2</f>
        <v>1466</v>
      </c>
      <c r="J46" s="78">
        <f>H46/12*2</f>
        <v>101.80500000000001</v>
      </c>
      <c r="K46" s="78">
        <f>I46/12*2</f>
        <v>244.33333333333334</v>
      </c>
      <c r="L46" s="24" t="s">
        <v>47</v>
      </c>
      <c r="M46" s="24" t="s">
        <v>47</v>
      </c>
      <c r="N46" s="24" t="s">
        <v>47</v>
      </c>
      <c r="O46" s="24" t="s">
        <v>47</v>
      </c>
    </row>
    <row r="48" spans="1:15" ht="48" x14ac:dyDescent="0.25">
      <c r="A48" s="9" t="s">
        <v>17</v>
      </c>
      <c r="B48" s="4" t="s">
        <v>12</v>
      </c>
      <c r="C48" s="4" t="s">
        <v>11</v>
      </c>
      <c r="D48" s="4" t="s">
        <v>10</v>
      </c>
      <c r="E48" s="4" t="s">
        <v>9</v>
      </c>
      <c r="F48" s="4" t="s">
        <v>8</v>
      </c>
      <c r="G48" s="4" t="s">
        <v>7</v>
      </c>
      <c r="H48" s="4" t="s">
        <v>6</v>
      </c>
      <c r="I48" s="4" t="s">
        <v>5</v>
      </c>
      <c r="J48" s="4" t="s">
        <v>4</v>
      </c>
      <c r="K48" s="4" t="s">
        <v>3</v>
      </c>
      <c r="L48" s="4" t="s">
        <v>2</v>
      </c>
      <c r="M48" s="4" t="s">
        <v>1</v>
      </c>
      <c r="N48" s="4" t="s">
        <v>0</v>
      </c>
      <c r="O48" s="20" t="s">
        <v>35</v>
      </c>
    </row>
    <row r="49" spans="1:15" s="1" customFormat="1" x14ac:dyDescent="0.3">
      <c r="A49" s="23">
        <v>1</v>
      </c>
      <c r="B49" s="24" t="s">
        <v>161</v>
      </c>
      <c r="C49" s="24" t="s">
        <v>162</v>
      </c>
      <c r="D49" s="24" t="s">
        <v>172</v>
      </c>
      <c r="E49" s="24" t="s">
        <v>76</v>
      </c>
      <c r="F49" s="24" t="s">
        <v>177</v>
      </c>
      <c r="G49" s="24" t="s">
        <v>183</v>
      </c>
      <c r="H49" s="78">
        <v>1340</v>
      </c>
      <c r="I49" s="78">
        <f>H49*12</f>
        <v>16080</v>
      </c>
      <c r="J49" s="78">
        <f>H49/12*12</f>
        <v>1340</v>
      </c>
      <c r="K49" s="79">
        <f>H49/12</f>
        <v>111.66666666666667</v>
      </c>
      <c r="L49" s="24" t="s">
        <v>47</v>
      </c>
      <c r="M49" s="24" t="s">
        <v>47</v>
      </c>
      <c r="N49" s="24" t="s">
        <v>47</v>
      </c>
      <c r="O49" s="24" t="s">
        <v>209</v>
      </c>
    </row>
    <row r="50" spans="1:15" s="1" customFormat="1" x14ac:dyDescent="0.3">
      <c r="A50" s="23">
        <v>2</v>
      </c>
      <c r="B50" s="24" t="s">
        <v>163</v>
      </c>
      <c r="C50" s="24" t="s">
        <v>164</v>
      </c>
      <c r="D50" s="24" t="s">
        <v>172</v>
      </c>
      <c r="E50" s="24" t="s">
        <v>76</v>
      </c>
      <c r="F50" s="24" t="s">
        <v>178</v>
      </c>
      <c r="G50" s="7"/>
      <c r="H50" s="78">
        <v>536</v>
      </c>
      <c r="I50" s="78">
        <f>H50*12</f>
        <v>6432</v>
      </c>
      <c r="J50" s="78">
        <f t="shared" ref="J50:J55" si="12">H50/12*12</f>
        <v>536</v>
      </c>
      <c r="K50" s="79">
        <f>J50/12</f>
        <v>44.666666666666664</v>
      </c>
      <c r="L50" s="24" t="s">
        <v>47</v>
      </c>
      <c r="M50" s="24" t="s">
        <v>47</v>
      </c>
      <c r="N50" s="24" t="s">
        <v>47</v>
      </c>
      <c r="O50" s="24" t="s">
        <v>209</v>
      </c>
    </row>
    <row r="51" spans="1:15" s="1" customFormat="1" x14ac:dyDescent="0.3">
      <c r="A51" s="23">
        <v>3</v>
      </c>
      <c r="B51" s="24" t="s">
        <v>165</v>
      </c>
      <c r="C51" s="24" t="s">
        <v>73</v>
      </c>
      <c r="D51" s="24" t="s">
        <v>172</v>
      </c>
      <c r="E51" s="24" t="s">
        <v>76</v>
      </c>
      <c r="F51" s="24" t="s">
        <v>179</v>
      </c>
      <c r="G51" s="7"/>
      <c r="H51" s="78">
        <v>536</v>
      </c>
      <c r="I51" s="78">
        <f t="shared" ref="I51:I55" si="13">H51*12</f>
        <v>6432</v>
      </c>
      <c r="J51" s="78">
        <f t="shared" si="12"/>
        <v>536</v>
      </c>
      <c r="K51" s="79">
        <f t="shared" ref="K51:K55" si="14">J51/12</f>
        <v>44.666666666666664</v>
      </c>
      <c r="L51" s="24" t="s">
        <v>47</v>
      </c>
      <c r="M51" s="24" t="s">
        <v>47</v>
      </c>
      <c r="N51" s="24" t="s">
        <v>47</v>
      </c>
      <c r="O51" s="24" t="s">
        <v>47</v>
      </c>
    </row>
    <row r="52" spans="1:15" s="1" customFormat="1" x14ac:dyDescent="0.3">
      <c r="A52" s="23">
        <v>4</v>
      </c>
      <c r="B52" s="24" t="s">
        <v>166</v>
      </c>
      <c r="C52" s="24" t="s">
        <v>74</v>
      </c>
      <c r="D52" s="24" t="s">
        <v>172</v>
      </c>
      <c r="E52" s="24" t="s">
        <v>76</v>
      </c>
      <c r="F52" s="24" t="s">
        <v>180</v>
      </c>
      <c r="G52" s="7"/>
      <c r="H52" s="78">
        <v>536</v>
      </c>
      <c r="I52" s="78">
        <f t="shared" si="13"/>
        <v>6432</v>
      </c>
      <c r="J52" s="78">
        <f t="shared" si="12"/>
        <v>536</v>
      </c>
      <c r="K52" s="79">
        <f t="shared" si="14"/>
        <v>44.666666666666664</v>
      </c>
      <c r="L52" s="24" t="s">
        <v>47</v>
      </c>
      <c r="M52" s="24" t="s">
        <v>47</v>
      </c>
      <c r="N52" s="24" t="s">
        <v>47</v>
      </c>
      <c r="O52" s="24" t="s">
        <v>209</v>
      </c>
    </row>
    <row r="53" spans="1:15" s="1" customFormat="1" x14ac:dyDescent="0.3">
      <c r="A53" s="23">
        <v>5</v>
      </c>
      <c r="B53" s="24" t="s">
        <v>169</v>
      </c>
      <c r="C53" s="24" t="s">
        <v>75</v>
      </c>
      <c r="D53" s="24" t="s">
        <v>172</v>
      </c>
      <c r="E53" s="24" t="s">
        <v>76</v>
      </c>
      <c r="F53" s="24" t="s">
        <v>181</v>
      </c>
      <c r="G53" s="7"/>
      <c r="H53" s="78">
        <v>536</v>
      </c>
      <c r="I53" s="78">
        <f t="shared" si="13"/>
        <v>6432</v>
      </c>
      <c r="J53" s="78">
        <f t="shared" si="12"/>
        <v>536</v>
      </c>
      <c r="K53" s="79">
        <f t="shared" si="14"/>
        <v>44.666666666666664</v>
      </c>
      <c r="L53" s="24" t="s">
        <v>47</v>
      </c>
      <c r="M53" s="24" t="s">
        <v>47</v>
      </c>
      <c r="N53" s="24" t="s">
        <v>47</v>
      </c>
      <c r="O53" s="24" t="s">
        <v>209</v>
      </c>
    </row>
    <row r="54" spans="1:15" s="1" customFormat="1" x14ac:dyDescent="0.3">
      <c r="A54" s="23">
        <v>6</v>
      </c>
      <c r="B54" s="24" t="s">
        <v>189</v>
      </c>
      <c r="C54" s="24" t="s">
        <v>52</v>
      </c>
      <c r="D54" s="24" t="s">
        <v>172</v>
      </c>
      <c r="E54" s="24" t="s">
        <v>76</v>
      </c>
      <c r="F54" s="24" t="s">
        <v>182</v>
      </c>
      <c r="G54" s="7"/>
      <c r="H54" s="78">
        <v>733</v>
      </c>
      <c r="I54" s="78">
        <f t="shared" si="13"/>
        <v>8796</v>
      </c>
      <c r="J54" s="78">
        <f t="shared" si="12"/>
        <v>733</v>
      </c>
      <c r="K54" s="79">
        <f t="shared" si="14"/>
        <v>61.083333333333336</v>
      </c>
      <c r="L54" s="24" t="s">
        <v>47</v>
      </c>
      <c r="M54" s="24" t="s">
        <v>47</v>
      </c>
      <c r="N54" s="24" t="s">
        <v>47</v>
      </c>
      <c r="O54" s="24" t="s">
        <v>47</v>
      </c>
    </row>
    <row r="55" spans="1:15" s="1" customFormat="1" x14ac:dyDescent="0.3">
      <c r="A55" s="23">
        <v>7</v>
      </c>
      <c r="B55" s="24" t="s">
        <v>174</v>
      </c>
      <c r="C55" s="24" t="s">
        <v>175</v>
      </c>
      <c r="D55" s="24" t="s">
        <v>172</v>
      </c>
      <c r="E55" s="24" t="s">
        <v>76</v>
      </c>
      <c r="F55" s="24" t="s">
        <v>176</v>
      </c>
      <c r="G55" s="7"/>
      <c r="H55" s="78">
        <v>450</v>
      </c>
      <c r="I55" s="78">
        <f t="shared" si="13"/>
        <v>5400</v>
      </c>
      <c r="J55" s="79">
        <f t="shared" si="12"/>
        <v>450</v>
      </c>
      <c r="K55" s="78">
        <f t="shared" si="14"/>
        <v>37.5</v>
      </c>
      <c r="L55" s="24" t="s">
        <v>47</v>
      </c>
      <c r="M55" s="24" t="s">
        <v>47</v>
      </c>
      <c r="N55" s="24" t="s">
        <v>47</v>
      </c>
      <c r="O55" s="24" t="s">
        <v>47</v>
      </c>
    </row>
    <row r="57" spans="1:15" x14ac:dyDescent="0.3">
      <c r="A57" s="23">
        <v>1</v>
      </c>
      <c r="B57" s="24" t="s">
        <v>184</v>
      </c>
      <c r="C57" s="24" t="s">
        <v>162</v>
      </c>
      <c r="D57" s="24" t="s">
        <v>172</v>
      </c>
      <c r="E57" s="24" t="s">
        <v>76</v>
      </c>
      <c r="F57" s="24" t="s">
        <v>177</v>
      </c>
      <c r="G57" s="24" t="s">
        <v>183</v>
      </c>
      <c r="H57" s="78">
        <v>1340</v>
      </c>
      <c r="I57" s="79">
        <f>H57*12</f>
        <v>16080</v>
      </c>
      <c r="J57" s="24"/>
      <c r="K57" s="24"/>
      <c r="L57" s="24" t="s">
        <v>47</v>
      </c>
      <c r="M57" s="24" t="s">
        <v>47</v>
      </c>
      <c r="N57" s="24" t="s">
        <v>47</v>
      </c>
      <c r="O57" s="24" t="s">
        <v>210</v>
      </c>
    </row>
    <row r="58" spans="1:15" x14ac:dyDescent="0.3">
      <c r="A58" s="23">
        <v>2</v>
      </c>
      <c r="B58" s="24" t="s">
        <v>185</v>
      </c>
      <c r="C58" s="24" t="s">
        <v>164</v>
      </c>
      <c r="D58" s="24" t="s">
        <v>172</v>
      </c>
      <c r="E58" s="24" t="s">
        <v>76</v>
      </c>
      <c r="F58" s="24" t="s">
        <v>178</v>
      </c>
      <c r="G58" s="24"/>
      <c r="H58" s="78">
        <v>536</v>
      </c>
      <c r="I58" s="24"/>
      <c r="J58" s="24"/>
      <c r="K58" s="24"/>
      <c r="L58" s="24" t="s">
        <v>47</v>
      </c>
      <c r="M58" s="24" t="s">
        <v>47</v>
      </c>
      <c r="N58" s="24" t="s">
        <v>47</v>
      </c>
      <c r="O58" s="24" t="s">
        <v>210</v>
      </c>
    </row>
    <row r="59" spans="1:15" x14ac:dyDescent="0.3">
      <c r="A59" s="23">
        <v>3</v>
      </c>
      <c r="B59" s="24" t="s">
        <v>186</v>
      </c>
      <c r="C59" s="24" t="s">
        <v>73</v>
      </c>
      <c r="D59" s="24" t="s">
        <v>172</v>
      </c>
      <c r="E59" s="24" t="s">
        <v>76</v>
      </c>
      <c r="F59" s="24" t="s">
        <v>179</v>
      </c>
      <c r="G59" s="24"/>
      <c r="H59" s="78">
        <v>536</v>
      </c>
      <c r="I59" s="24"/>
      <c r="J59" s="24"/>
      <c r="K59" s="24"/>
      <c r="L59" s="24" t="s">
        <v>47</v>
      </c>
      <c r="M59" s="24" t="s">
        <v>47</v>
      </c>
      <c r="N59" s="24" t="s">
        <v>47</v>
      </c>
      <c r="O59" s="24" t="s">
        <v>210</v>
      </c>
    </row>
    <row r="60" spans="1:15" x14ac:dyDescent="0.3">
      <c r="A60" s="23">
        <v>4</v>
      </c>
      <c r="B60" s="24" t="s">
        <v>188</v>
      </c>
      <c r="C60" s="24" t="s">
        <v>75</v>
      </c>
      <c r="D60" s="24" t="s">
        <v>172</v>
      </c>
      <c r="E60" s="24" t="s">
        <v>76</v>
      </c>
      <c r="F60" s="24" t="s">
        <v>181</v>
      </c>
      <c r="G60" s="24"/>
      <c r="H60" s="78">
        <v>536</v>
      </c>
      <c r="I60" s="24"/>
      <c r="J60" s="24"/>
      <c r="K60" s="24"/>
      <c r="L60" s="24" t="s">
        <v>47</v>
      </c>
      <c r="M60" s="24" t="s">
        <v>47</v>
      </c>
      <c r="N60" s="24" t="s">
        <v>47</v>
      </c>
      <c r="O60" s="24" t="s">
        <v>210</v>
      </c>
    </row>
    <row r="61" spans="1:15" x14ac:dyDescent="0.3">
      <c r="A61" s="23">
        <v>5</v>
      </c>
      <c r="B61" s="24" t="s">
        <v>211</v>
      </c>
      <c r="C61" s="84" t="s">
        <v>212</v>
      </c>
      <c r="D61" s="24" t="s">
        <v>172</v>
      </c>
      <c r="E61" s="24" t="s">
        <v>76</v>
      </c>
      <c r="F61" s="85" t="s">
        <v>213</v>
      </c>
      <c r="G61" s="24"/>
      <c r="H61" s="78"/>
      <c r="I61" s="24"/>
      <c r="J61" s="24"/>
      <c r="K61" s="24"/>
      <c r="L61" s="24" t="s">
        <v>47</v>
      </c>
      <c r="M61" s="24" t="s">
        <v>47</v>
      </c>
      <c r="N61" s="24" t="s">
        <v>47</v>
      </c>
      <c r="O61" s="24" t="s">
        <v>210</v>
      </c>
    </row>
    <row r="62" spans="1:15" ht="46.8" customHeight="1" x14ac:dyDescent="0.25">
      <c r="A62" s="9" t="s">
        <v>18</v>
      </c>
      <c r="B62" s="4" t="s">
        <v>12</v>
      </c>
      <c r="C62" s="4" t="s">
        <v>11</v>
      </c>
      <c r="D62" s="4" t="s">
        <v>10</v>
      </c>
      <c r="E62" s="4" t="s">
        <v>9</v>
      </c>
      <c r="F62" s="4" t="s">
        <v>8</v>
      </c>
      <c r="G62" s="4" t="s">
        <v>7</v>
      </c>
      <c r="H62" s="4" t="s">
        <v>6</v>
      </c>
      <c r="I62" s="4" t="s">
        <v>5</v>
      </c>
      <c r="J62" s="4" t="s">
        <v>4</v>
      </c>
      <c r="K62" s="4" t="s">
        <v>3</v>
      </c>
      <c r="L62" s="4" t="s">
        <v>2</v>
      </c>
      <c r="M62" s="4" t="s">
        <v>1</v>
      </c>
      <c r="N62" s="4" t="s">
        <v>0</v>
      </c>
      <c r="O62" s="20" t="s">
        <v>35</v>
      </c>
    </row>
    <row r="63" spans="1:15" s="1" customFormat="1" x14ac:dyDescent="0.3">
      <c r="A63" s="23">
        <v>1</v>
      </c>
      <c r="B63" s="24" t="s">
        <v>184</v>
      </c>
      <c r="C63" s="24" t="s">
        <v>162</v>
      </c>
      <c r="D63" s="24" t="s">
        <v>172</v>
      </c>
      <c r="E63" s="24" t="s">
        <v>76</v>
      </c>
      <c r="F63" s="24" t="s">
        <v>177</v>
      </c>
      <c r="G63" s="24" t="s">
        <v>183</v>
      </c>
      <c r="H63" s="8">
        <v>935</v>
      </c>
      <c r="I63" s="8"/>
      <c r="J63" s="8"/>
      <c r="K63" s="8"/>
      <c r="L63" s="24" t="s">
        <v>47</v>
      </c>
      <c r="M63" s="24" t="s">
        <v>47</v>
      </c>
      <c r="N63" s="24" t="s">
        <v>47</v>
      </c>
      <c r="O63" s="24" t="s">
        <v>47</v>
      </c>
    </row>
    <row r="64" spans="1:15" s="1" customFormat="1" x14ac:dyDescent="0.3">
      <c r="A64" s="23">
        <v>2</v>
      </c>
      <c r="B64" s="24" t="s">
        <v>185</v>
      </c>
      <c r="C64" s="24" t="s">
        <v>164</v>
      </c>
      <c r="D64" s="24" t="s">
        <v>172</v>
      </c>
      <c r="E64" s="24" t="s">
        <v>76</v>
      </c>
      <c r="F64" s="24" t="s">
        <v>178</v>
      </c>
      <c r="G64" s="24"/>
      <c r="H64" s="8">
        <v>450</v>
      </c>
      <c r="I64" s="8"/>
      <c r="J64" s="8"/>
      <c r="K64" s="8"/>
      <c r="L64" s="24" t="s">
        <v>47</v>
      </c>
      <c r="M64" s="24" t="s">
        <v>47</v>
      </c>
      <c r="N64" s="24" t="s">
        <v>47</v>
      </c>
      <c r="O64" s="24" t="s">
        <v>47</v>
      </c>
    </row>
    <row r="65" spans="1:15" s="1" customFormat="1" x14ac:dyDescent="0.3">
      <c r="A65" s="23">
        <v>3</v>
      </c>
      <c r="B65" s="24" t="s">
        <v>186</v>
      </c>
      <c r="C65" s="24" t="s">
        <v>73</v>
      </c>
      <c r="D65" s="24" t="s">
        <v>172</v>
      </c>
      <c r="E65" s="24" t="s">
        <v>76</v>
      </c>
      <c r="F65" s="24" t="s">
        <v>179</v>
      </c>
      <c r="G65" s="24"/>
      <c r="H65" s="8">
        <v>450</v>
      </c>
      <c r="I65" s="8"/>
      <c r="J65" s="8"/>
      <c r="K65" s="8"/>
      <c r="L65" s="24" t="s">
        <v>47</v>
      </c>
      <c r="M65" s="24" t="s">
        <v>47</v>
      </c>
      <c r="N65" s="24" t="s">
        <v>47</v>
      </c>
      <c r="O65" s="24" t="s">
        <v>47</v>
      </c>
    </row>
    <row r="66" spans="1:15" s="1" customFormat="1" x14ac:dyDescent="0.3">
      <c r="A66" s="23">
        <v>4</v>
      </c>
      <c r="B66" s="24" t="s">
        <v>165</v>
      </c>
      <c r="C66" s="24" t="s">
        <v>74</v>
      </c>
      <c r="D66" s="24" t="s">
        <v>172</v>
      </c>
      <c r="E66" s="24" t="s">
        <v>76</v>
      </c>
      <c r="F66" s="24" t="s">
        <v>180</v>
      </c>
      <c r="G66" s="24"/>
      <c r="H66" s="8">
        <v>450</v>
      </c>
      <c r="I66" s="8"/>
      <c r="J66" s="8"/>
      <c r="K66" s="8"/>
      <c r="L66" s="24" t="s">
        <v>47</v>
      </c>
      <c r="M66" s="24" t="s">
        <v>47</v>
      </c>
      <c r="N66" s="24" t="s">
        <v>47</v>
      </c>
      <c r="O66" s="24" t="s">
        <v>47</v>
      </c>
    </row>
    <row r="67" spans="1:15" s="1" customFormat="1" x14ac:dyDescent="0.3">
      <c r="A67" s="23">
        <v>5</v>
      </c>
      <c r="B67" s="24" t="s">
        <v>188</v>
      </c>
      <c r="C67" s="24" t="s">
        <v>75</v>
      </c>
      <c r="D67" s="24" t="s">
        <v>172</v>
      </c>
      <c r="E67" s="24" t="s">
        <v>76</v>
      </c>
      <c r="F67" s="24" t="s">
        <v>181</v>
      </c>
      <c r="G67" s="24"/>
      <c r="H67" s="8">
        <v>450</v>
      </c>
      <c r="I67" s="8"/>
      <c r="J67" s="8"/>
      <c r="K67" s="8"/>
      <c r="L67" s="24" t="s">
        <v>47</v>
      </c>
      <c r="M67" s="24" t="s">
        <v>47</v>
      </c>
      <c r="N67" s="24" t="s">
        <v>47</v>
      </c>
      <c r="O67" s="24" t="s">
        <v>47</v>
      </c>
    </row>
    <row r="68" spans="1:15" s="1" customFormat="1" x14ac:dyDescent="0.3">
      <c r="A68" s="23">
        <v>6</v>
      </c>
      <c r="B68" s="24" t="s">
        <v>189</v>
      </c>
      <c r="C68" s="24" t="s">
        <v>52</v>
      </c>
      <c r="D68" s="24" t="s">
        <v>172</v>
      </c>
      <c r="E68" s="24" t="s">
        <v>76</v>
      </c>
      <c r="F68" s="24" t="s">
        <v>182</v>
      </c>
      <c r="G68" s="24"/>
      <c r="H68" s="8">
        <v>450</v>
      </c>
      <c r="I68" s="8"/>
      <c r="J68" s="8"/>
      <c r="K68" s="8"/>
      <c r="L68" s="24" t="s">
        <v>47</v>
      </c>
      <c r="M68" s="24" t="s">
        <v>47</v>
      </c>
      <c r="N68" s="24" t="s">
        <v>47</v>
      </c>
      <c r="O68" s="24" t="s">
        <v>47</v>
      </c>
    </row>
    <row r="69" spans="1:15" s="1" customFormat="1" x14ac:dyDescent="0.3">
      <c r="A69" s="23">
        <v>7</v>
      </c>
      <c r="B69" s="24" t="s">
        <v>190</v>
      </c>
      <c r="C69" s="24" t="s">
        <v>175</v>
      </c>
      <c r="D69" s="24" t="s">
        <v>172</v>
      </c>
      <c r="E69" s="24" t="s">
        <v>76</v>
      </c>
      <c r="F69" s="24" t="s">
        <v>176</v>
      </c>
      <c r="G69" s="24"/>
      <c r="H69" s="8">
        <v>450</v>
      </c>
      <c r="I69" s="8"/>
      <c r="J69" s="8"/>
      <c r="K69" s="8"/>
      <c r="L69" s="24" t="s">
        <v>47</v>
      </c>
      <c r="M69" s="24" t="s">
        <v>47</v>
      </c>
      <c r="N69" s="24" t="s">
        <v>47</v>
      </c>
      <c r="O69" s="24" t="s">
        <v>47</v>
      </c>
    </row>
    <row r="70" spans="1:15" x14ac:dyDescent="0.3">
      <c r="A70" s="23">
        <v>8</v>
      </c>
      <c r="B70" s="24" t="s">
        <v>211</v>
      </c>
      <c r="C70" s="84" t="s">
        <v>212</v>
      </c>
      <c r="D70" s="24" t="s">
        <v>172</v>
      </c>
      <c r="E70" s="24" t="s">
        <v>76</v>
      </c>
      <c r="F70" s="85" t="s">
        <v>213</v>
      </c>
      <c r="G70" s="24"/>
      <c r="H70" s="78"/>
      <c r="I70" s="24"/>
      <c r="J70" s="24"/>
      <c r="K70" s="24"/>
      <c r="L70" s="24" t="s">
        <v>47</v>
      </c>
      <c r="M70" s="24" t="s">
        <v>47</v>
      </c>
      <c r="N70" s="24" t="s">
        <v>47</v>
      </c>
      <c r="O70" s="24" t="s">
        <v>210</v>
      </c>
    </row>
    <row r="74" spans="1:15" ht="51" customHeight="1" x14ac:dyDescent="0.25">
      <c r="A74" s="9" t="s">
        <v>19</v>
      </c>
      <c r="B74" s="4" t="s">
        <v>12</v>
      </c>
      <c r="C74" s="4" t="s">
        <v>11</v>
      </c>
      <c r="D74" s="4" t="s">
        <v>10</v>
      </c>
      <c r="E74" s="4" t="s">
        <v>9</v>
      </c>
      <c r="F74" s="4" t="s">
        <v>8</v>
      </c>
      <c r="G74" s="4" t="s">
        <v>7</v>
      </c>
      <c r="H74" s="4" t="s">
        <v>6</v>
      </c>
      <c r="I74" s="4" t="s">
        <v>5</v>
      </c>
      <c r="J74" s="4" t="s">
        <v>4</v>
      </c>
      <c r="K74" s="4" t="s">
        <v>3</v>
      </c>
      <c r="L74" s="4" t="s">
        <v>2</v>
      </c>
      <c r="M74" s="4" t="s">
        <v>1</v>
      </c>
      <c r="N74" s="4" t="s">
        <v>0</v>
      </c>
      <c r="O74" s="20" t="s">
        <v>35</v>
      </c>
    </row>
    <row r="75" spans="1:15" x14ac:dyDescent="0.3">
      <c r="A75" s="23">
        <v>1</v>
      </c>
      <c r="B75" s="24" t="s">
        <v>184</v>
      </c>
      <c r="C75" s="24" t="s">
        <v>162</v>
      </c>
      <c r="D75" s="24" t="s">
        <v>172</v>
      </c>
      <c r="E75" s="24" t="s">
        <v>76</v>
      </c>
      <c r="F75" s="24" t="s">
        <v>177</v>
      </c>
      <c r="G75" s="24" t="s">
        <v>183</v>
      </c>
      <c r="H75" s="8">
        <v>935</v>
      </c>
      <c r="I75" s="24"/>
      <c r="J75" s="24"/>
      <c r="K75" s="24"/>
      <c r="L75" s="24" t="s">
        <v>47</v>
      </c>
      <c r="M75" s="24" t="s">
        <v>47</v>
      </c>
      <c r="N75" s="24" t="s">
        <v>47</v>
      </c>
      <c r="O75" s="24" t="s">
        <v>47</v>
      </c>
    </row>
    <row r="76" spans="1:15" x14ac:dyDescent="0.3">
      <c r="A76" s="23">
        <v>2</v>
      </c>
      <c r="B76" s="24" t="s">
        <v>185</v>
      </c>
      <c r="C76" s="24" t="s">
        <v>164</v>
      </c>
      <c r="D76" s="24" t="s">
        <v>172</v>
      </c>
      <c r="E76" s="24" t="s">
        <v>76</v>
      </c>
      <c r="F76" s="24" t="s">
        <v>178</v>
      </c>
      <c r="G76" s="24"/>
      <c r="H76" s="8">
        <v>450</v>
      </c>
      <c r="I76" s="24"/>
      <c r="J76" s="24"/>
      <c r="K76" s="24"/>
      <c r="L76" s="24" t="s">
        <v>47</v>
      </c>
      <c r="M76" s="24" t="s">
        <v>47</v>
      </c>
      <c r="N76" s="24" t="s">
        <v>47</v>
      </c>
      <c r="O76" s="24" t="s">
        <v>47</v>
      </c>
    </row>
    <row r="77" spans="1:15" x14ac:dyDescent="0.3">
      <c r="A77" s="23">
        <v>3</v>
      </c>
      <c r="B77" s="24" t="s">
        <v>186</v>
      </c>
      <c r="C77" s="24" t="s">
        <v>73</v>
      </c>
      <c r="D77" s="24" t="s">
        <v>172</v>
      </c>
      <c r="E77" s="24" t="s">
        <v>76</v>
      </c>
      <c r="F77" s="24" t="s">
        <v>179</v>
      </c>
      <c r="G77" s="24"/>
      <c r="H77" s="8">
        <v>450</v>
      </c>
      <c r="I77" s="24"/>
      <c r="J77" s="24"/>
      <c r="K77" s="24"/>
      <c r="L77" s="24" t="s">
        <v>47</v>
      </c>
      <c r="M77" s="24" t="s">
        <v>47</v>
      </c>
      <c r="N77" s="24" t="s">
        <v>47</v>
      </c>
      <c r="O77" s="24" t="s">
        <v>47</v>
      </c>
    </row>
    <row r="78" spans="1:15" x14ac:dyDescent="0.3">
      <c r="A78" s="23">
        <v>4</v>
      </c>
      <c r="B78" s="24" t="s">
        <v>165</v>
      </c>
      <c r="C78" s="24" t="s">
        <v>74</v>
      </c>
      <c r="D78" s="24" t="s">
        <v>172</v>
      </c>
      <c r="E78" s="24" t="s">
        <v>76</v>
      </c>
      <c r="F78" s="24" t="s">
        <v>180</v>
      </c>
      <c r="G78" s="24"/>
      <c r="H78" s="8">
        <v>450</v>
      </c>
      <c r="I78" s="24"/>
      <c r="J78" s="24"/>
      <c r="K78" s="24"/>
      <c r="L78" s="24" t="s">
        <v>47</v>
      </c>
      <c r="M78" s="24" t="s">
        <v>47</v>
      </c>
      <c r="N78" s="24" t="s">
        <v>47</v>
      </c>
      <c r="O78" s="24" t="s">
        <v>47</v>
      </c>
    </row>
    <row r="79" spans="1:15" x14ac:dyDescent="0.3">
      <c r="A79" s="23">
        <v>5</v>
      </c>
      <c r="B79" s="24" t="s">
        <v>188</v>
      </c>
      <c r="C79" s="24" t="s">
        <v>75</v>
      </c>
      <c r="D79" s="24" t="s">
        <v>172</v>
      </c>
      <c r="E79" s="24" t="s">
        <v>76</v>
      </c>
      <c r="F79" s="24" t="s">
        <v>181</v>
      </c>
      <c r="G79" s="24"/>
      <c r="H79" s="8">
        <v>450</v>
      </c>
      <c r="I79" s="24"/>
      <c r="J79" s="24"/>
      <c r="K79" s="24"/>
      <c r="L79" s="24" t="s">
        <v>47</v>
      </c>
      <c r="M79" s="24" t="s">
        <v>47</v>
      </c>
      <c r="N79" s="24" t="s">
        <v>47</v>
      </c>
      <c r="O79" s="24" t="s">
        <v>47</v>
      </c>
    </row>
    <row r="80" spans="1:15" x14ac:dyDescent="0.3">
      <c r="A80" s="23">
        <v>6</v>
      </c>
      <c r="B80" s="24" t="s">
        <v>189</v>
      </c>
      <c r="C80" s="24" t="s">
        <v>52</v>
      </c>
      <c r="D80" s="24" t="s">
        <v>172</v>
      </c>
      <c r="E80" s="24" t="s">
        <v>76</v>
      </c>
      <c r="F80" s="24" t="s">
        <v>182</v>
      </c>
      <c r="G80" s="24"/>
      <c r="H80" s="8">
        <v>450</v>
      </c>
      <c r="I80" s="24"/>
      <c r="J80" s="24"/>
      <c r="K80" s="24"/>
      <c r="L80" s="24" t="s">
        <v>47</v>
      </c>
      <c r="M80" s="24" t="s">
        <v>47</v>
      </c>
      <c r="N80" s="24" t="s">
        <v>47</v>
      </c>
      <c r="O80" s="24" t="s">
        <v>47</v>
      </c>
    </row>
    <row r="81" spans="1:15" x14ac:dyDescent="0.3">
      <c r="A81" s="23">
        <v>7</v>
      </c>
      <c r="B81" s="24" t="s">
        <v>190</v>
      </c>
      <c r="C81" s="24" t="s">
        <v>175</v>
      </c>
      <c r="D81" s="24" t="s">
        <v>172</v>
      </c>
      <c r="E81" s="24" t="s">
        <v>76</v>
      </c>
      <c r="F81" s="24" t="s">
        <v>176</v>
      </c>
      <c r="G81" s="24"/>
      <c r="H81" s="8">
        <v>450</v>
      </c>
      <c r="I81" s="24"/>
      <c r="J81" s="24"/>
      <c r="K81" s="24"/>
      <c r="L81" s="24" t="s">
        <v>47</v>
      </c>
      <c r="M81" s="24" t="s">
        <v>47</v>
      </c>
      <c r="N81" s="24" t="s">
        <v>47</v>
      </c>
      <c r="O81" s="24" t="s">
        <v>47</v>
      </c>
    </row>
    <row r="82" spans="1:15" x14ac:dyDescent="0.3">
      <c r="A82" s="23">
        <v>8</v>
      </c>
      <c r="B82" s="24" t="s">
        <v>211</v>
      </c>
      <c r="C82" s="84" t="s">
        <v>212</v>
      </c>
      <c r="D82" s="24" t="s">
        <v>172</v>
      </c>
      <c r="E82" s="24" t="s">
        <v>76</v>
      </c>
      <c r="F82" s="85" t="s">
        <v>213</v>
      </c>
      <c r="G82" s="24"/>
      <c r="H82" s="78"/>
      <c r="I82" s="24"/>
      <c r="J82" s="24"/>
      <c r="K82" s="24"/>
      <c r="L82" s="24" t="s">
        <v>47</v>
      </c>
      <c r="M82" s="24" t="s">
        <v>47</v>
      </c>
      <c r="N82" s="24" t="s">
        <v>47</v>
      </c>
      <c r="O82" s="24" t="s">
        <v>210</v>
      </c>
    </row>
    <row r="83" spans="1:15" x14ac:dyDescent="0.3">
      <c r="A83" s="23"/>
      <c r="B83" s="24"/>
      <c r="C83" s="24"/>
      <c r="D83" s="24"/>
      <c r="E83" s="24"/>
      <c r="F83" s="24"/>
      <c r="G83" s="24"/>
      <c r="H83" s="24"/>
      <c r="I83" s="24"/>
      <c r="J83" s="24"/>
      <c r="K83" s="24"/>
      <c r="L83" s="24"/>
      <c r="M83" s="24"/>
      <c r="N83" s="24"/>
      <c r="O83" s="24"/>
    </row>
    <row r="86" spans="1:15" ht="46.8" customHeight="1" x14ac:dyDescent="0.25">
      <c r="A86" s="9" t="s">
        <v>53</v>
      </c>
      <c r="B86" s="4" t="s">
        <v>12</v>
      </c>
      <c r="C86" s="4" t="s">
        <v>11</v>
      </c>
      <c r="D86" s="4" t="s">
        <v>10</v>
      </c>
      <c r="E86" s="4" t="s">
        <v>9</v>
      </c>
      <c r="F86" s="4" t="s">
        <v>8</v>
      </c>
      <c r="G86" s="4" t="s">
        <v>7</v>
      </c>
      <c r="H86" s="4" t="s">
        <v>6</v>
      </c>
      <c r="I86" s="4" t="s">
        <v>5</v>
      </c>
      <c r="J86" s="4" t="s">
        <v>4</v>
      </c>
      <c r="K86" s="4" t="s">
        <v>3</v>
      </c>
      <c r="L86" s="4" t="s">
        <v>2</v>
      </c>
      <c r="M86" s="4" t="s">
        <v>1</v>
      </c>
      <c r="N86" s="4" t="s">
        <v>0</v>
      </c>
      <c r="O86" s="20" t="s">
        <v>35</v>
      </c>
    </row>
    <row r="87" spans="1:15" x14ac:dyDescent="0.3">
      <c r="A87" s="23">
        <v>1</v>
      </c>
      <c r="B87" s="24" t="s">
        <v>184</v>
      </c>
      <c r="C87" s="24" t="s">
        <v>162</v>
      </c>
      <c r="D87" s="24" t="s">
        <v>172</v>
      </c>
      <c r="E87" s="24" t="s">
        <v>76</v>
      </c>
      <c r="F87" s="24" t="s">
        <v>177</v>
      </c>
      <c r="G87" s="24" t="s">
        <v>183</v>
      </c>
      <c r="H87" s="8">
        <v>935</v>
      </c>
      <c r="I87" s="24"/>
      <c r="J87" s="24"/>
      <c r="K87" s="24"/>
      <c r="L87" s="24" t="s">
        <v>47</v>
      </c>
      <c r="M87" s="24" t="s">
        <v>47</v>
      </c>
      <c r="N87" s="24" t="s">
        <v>47</v>
      </c>
      <c r="O87" s="24" t="s">
        <v>47</v>
      </c>
    </row>
    <row r="88" spans="1:15" x14ac:dyDescent="0.3">
      <c r="A88" s="23">
        <v>2</v>
      </c>
      <c r="B88" s="24" t="s">
        <v>185</v>
      </c>
      <c r="C88" s="24" t="s">
        <v>164</v>
      </c>
      <c r="D88" s="24" t="s">
        <v>172</v>
      </c>
      <c r="E88" s="24" t="s">
        <v>76</v>
      </c>
      <c r="F88" s="24" t="s">
        <v>178</v>
      </c>
      <c r="G88" s="24"/>
      <c r="H88" s="8">
        <v>450</v>
      </c>
      <c r="I88" s="24"/>
      <c r="J88" s="24"/>
      <c r="K88" s="24"/>
      <c r="L88" s="24" t="s">
        <v>47</v>
      </c>
      <c r="M88" s="24" t="s">
        <v>47</v>
      </c>
      <c r="N88" s="24" t="s">
        <v>47</v>
      </c>
      <c r="O88" s="24" t="s">
        <v>47</v>
      </c>
    </row>
    <row r="89" spans="1:15" x14ac:dyDescent="0.3">
      <c r="A89" s="23">
        <v>3</v>
      </c>
      <c r="B89" s="24" t="s">
        <v>186</v>
      </c>
      <c r="C89" s="24" t="s">
        <v>73</v>
      </c>
      <c r="D89" s="24" t="s">
        <v>172</v>
      </c>
      <c r="E89" s="24" t="s">
        <v>76</v>
      </c>
      <c r="F89" s="24" t="s">
        <v>179</v>
      </c>
      <c r="G89" s="24"/>
      <c r="H89" s="8">
        <v>450</v>
      </c>
      <c r="I89" s="24"/>
      <c r="J89" s="24"/>
      <c r="K89" s="24"/>
      <c r="L89" s="24" t="s">
        <v>47</v>
      </c>
      <c r="M89" s="24" t="s">
        <v>47</v>
      </c>
      <c r="N89" s="24" t="s">
        <v>47</v>
      </c>
      <c r="O89" s="24" t="s">
        <v>47</v>
      </c>
    </row>
    <row r="90" spans="1:15" x14ac:dyDescent="0.3">
      <c r="A90" s="23">
        <v>4</v>
      </c>
      <c r="B90" s="24" t="s">
        <v>165</v>
      </c>
      <c r="C90" s="24" t="s">
        <v>74</v>
      </c>
      <c r="D90" s="24" t="s">
        <v>172</v>
      </c>
      <c r="E90" s="24" t="s">
        <v>76</v>
      </c>
      <c r="F90" s="24" t="s">
        <v>180</v>
      </c>
      <c r="G90" s="24"/>
      <c r="H90" s="8">
        <v>450</v>
      </c>
      <c r="I90" s="24"/>
      <c r="J90" s="24"/>
      <c r="K90" s="24"/>
      <c r="L90" s="24" t="s">
        <v>47</v>
      </c>
      <c r="M90" s="24" t="s">
        <v>47</v>
      </c>
      <c r="N90" s="24" t="s">
        <v>47</v>
      </c>
      <c r="O90" s="24" t="s">
        <v>47</v>
      </c>
    </row>
    <row r="91" spans="1:15" x14ac:dyDescent="0.3">
      <c r="A91" s="23">
        <v>5</v>
      </c>
      <c r="B91" s="24" t="s">
        <v>188</v>
      </c>
      <c r="C91" s="24" t="s">
        <v>75</v>
      </c>
      <c r="D91" s="24" t="s">
        <v>172</v>
      </c>
      <c r="E91" s="24" t="s">
        <v>76</v>
      </c>
      <c r="F91" s="24" t="s">
        <v>181</v>
      </c>
      <c r="G91" s="24"/>
      <c r="H91" s="8">
        <v>450</v>
      </c>
      <c r="I91" s="24"/>
      <c r="J91" s="24"/>
      <c r="K91" s="24"/>
      <c r="L91" s="24" t="s">
        <v>47</v>
      </c>
      <c r="M91" s="24" t="s">
        <v>47</v>
      </c>
      <c r="N91" s="24" t="s">
        <v>47</v>
      </c>
      <c r="O91" s="24" t="s">
        <v>47</v>
      </c>
    </row>
    <row r="92" spans="1:15" x14ac:dyDescent="0.3">
      <c r="A92" s="23">
        <v>6</v>
      </c>
      <c r="B92" s="24" t="s">
        <v>189</v>
      </c>
      <c r="C92" s="24" t="s">
        <v>52</v>
      </c>
      <c r="D92" s="24" t="s">
        <v>172</v>
      </c>
      <c r="E92" s="24" t="s">
        <v>76</v>
      </c>
      <c r="F92" s="24" t="s">
        <v>182</v>
      </c>
      <c r="G92" s="24"/>
      <c r="H92" s="8">
        <v>450</v>
      </c>
      <c r="I92" s="24"/>
      <c r="J92" s="24"/>
      <c r="K92" s="24"/>
      <c r="L92" s="24" t="s">
        <v>47</v>
      </c>
      <c r="M92" s="24" t="s">
        <v>47</v>
      </c>
      <c r="N92" s="24" t="s">
        <v>47</v>
      </c>
      <c r="O92" s="24" t="s">
        <v>47</v>
      </c>
    </row>
    <row r="93" spans="1:15" x14ac:dyDescent="0.3">
      <c r="A93" s="23">
        <v>7</v>
      </c>
      <c r="B93" s="24" t="s">
        <v>190</v>
      </c>
      <c r="C93" s="24" t="s">
        <v>175</v>
      </c>
      <c r="D93" s="24" t="s">
        <v>172</v>
      </c>
      <c r="E93" s="24" t="s">
        <v>76</v>
      </c>
      <c r="F93" s="24" t="s">
        <v>176</v>
      </c>
      <c r="G93" s="24"/>
      <c r="H93" s="8">
        <v>450</v>
      </c>
      <c r="I93" s="24"/>
      <c r="J93" s="24"/>
      <c r="K93" s="24"/>
      <c r="L93" s="24" t="s">
        <v>47</v>
      </c>
      <c r="M93" s="24" t="s">
        <v>47</v>
      </c>
      <c r="N93" s="24" t="s">
        <v>47</v>
      </c>
      <c r="O93" s="24" t="s">
        <v>47</v>
      </c>
    </row>
    <row r="94" spans="1:15" x14ac:dyDescent="0.3">
      <c r="A94" s="23">
        <v>8</v>
      </c>
      <c r="B94" s="24" t="s">
        <v>211</v>
      </c>
      <c r="C94" s="84" t="s">
        <v>212</v>
      </c>
      <c r="D94" s="24" t="s">
        <v>172</v>
      </c>
      <c r="E94" s="24" t="s">
        <v>76</v>
      </c>
      <c r="F94" s="85" t="s">
        <v>213</v>
      </c>
      <c r="G94" s="24"/>
      <c r="H94" s="78"/>
      <c r="I94" s="24"/>
      <c r="J94" s="24"/>
      <c r="K94" s="24"/>
      <c r="L94" s="24" t="s">
        <v>47</v>
      </c>
      <c r="M94" s="24" t="s">
        <v>47</v>
      </c>
      <c r="N94" s="24" t="s">
        <v>47</v>
      </c>
      <c r="O94" s="24" t="s">
        <v>210</v>
      </c>
    </row>
    <row r="95" spans="1:15" x14ac:dyDescent="0.3">
      <c r="A95" s="23"/>
      <c r="B95" s="24"/>
      <c r="C95" s="24"/>
      <c r="D95" s="24"/>
      <c r="E95" s="24"/>
      <c r="F95" s="24"/>
      <c r="G95" s="24"/>
      <c r="H95" s="24"/>
      <c r="I95" s="24"/>
      <c r="J95" s="24"/>
      <c r="K95" s="24"/>
      <c r="L95" s="24"/>
      <c r="M95" s="24"/>
      <c r="N95" s="24"/>
      <c r="O95" s="24"/>
    </row>
    <row r="98" spans="1:15" ht="51" customHeight="1" x14ac:dyDescent="0.25">
      <c r="A98" s="9" t="s">
        <v>54</v>
      </c>
      <c r="B98" s="4" t="s">
        <v>12</v>
      </c>
      <c r="C98" s="4" t="s">
        <v>11</v>
      </c>
      <c r="D98" s="4" t="s">
        <v>10</v>
      </c>
      <c r="E98" s="4" t="s">
        <v>9</v>
      </c>
      <c r="F98" s="4" t="s">
        <v>8</v>
      </c>
      <c r="G98" s="4" t="s">
        <v>7</v>
      </c>
      <c r="H98" s="4" t="s">
        <v>6</v>
      </c>
      <c r="I98" s="4" t="s">
        <v>5</v>
      </c>
      <c r="J98" s="4" t="s">
        <v>4</v>
      </c>
      <c r="K98" s="4" t="s">
        <v>3</v>
      </c>
      <c r="L98" s="4" t="s">
        <v>2</v>
      </c>
      <c r="M98" s="4" t="s">
        <v>1</v>
      </c>
      <c r="N98" s="4" t="s">
        <v>0</v>
      </c>
      <c r="O98" s="20" t="s">
        <v>35</v>
      </c>
    </row>
    <row r="99" spans="1:15" x14ac:dyDescent="0.3">
      <c r="A99" s="23">
        <v>1</v>
      </c>
      <c r="B99" s="24" t="s">
        <v>184</v>
      </c>
      <c r="C99" s="24" t="s">
        <v>162</v>
      </c>
      <c r="D99" s="24" t="s">
        <v>172</v>
      </c>
      <c r="E99" s="24" t="s">
        <v>76</v>
      </c>
      <c r="F99" s="24" t="s">
        <v>177</v>
      </c>
      <c r="G99" s="24" t="s">
        <v>183</v>
      </c>
      <c r="H99" s="8">
        <v>935</v>
      </c>
      <c r="I99" s="24"/>
      <c r="J99" s="24"/>
      <c r="K99" s="24"/>
      <c r="L99" s="24" t="s">
        <v>47</v>
      </c>
      <c r="M99" s="24" t="s">
        <v>47</v>
      </c>
      <c r="N99" s="24" t="s">
        <v>47</v>
      </c>
      <c r="O99" s="24" t="s">
        <v>47</v>
      </c>
    </row>
    <row r="100" spans="1:15" x14ac:dyDescent="0.3">
      <c r="A100" s="23">
        <v>2</v>
      </c>
      <c r="B100" s="24" t="s">
        <v>185</v>
      </c>
      <c r="C100" s="24" t="s">
        <v>164</v>
      </c>
      <c r="D100" s="24" t="s">
        <v>172</v>
      </c>
      <c r="E100" s="24" t="s">
        <v>76</v>
      </c>
      <c r="F100" s="24" t="s">
        <v>178</v>
      </c>
      <c r="G100" s="24"/>
      <c r="H100" s="8">
        <v>450</v>
      </c>
      <c r="I100" s="24"/>
      <c r="J100" s="24"/>
      <c r="K100" s="24"/>
      <c r="L100" s="24" t="s">
        <v>47</v>
      </c>
      <c r="M100" s="24" t="s">
        <v>47</v>
      </c>
      <c r="N100" s="24" t="s">
        <v>47</v>
      </c>
      <c r="O100" s="24" t="s">
        <v>47</v>
      </c>
    </row>
    <row r="101" spans="1:15" x14ac:dyDescent="0.3">
      <c r="A101" s="23">
        <v>3</v>
      </c>
      <c r="B101" s="24" t="s">
        <v>186</v>
      </c>
      <c r="C101" s="24" t="s">
        <v>73</v>
      </c>
      <c r="D101" s="24" t="s">
        <v>172</v>
      </c>
      <c r="E101" s="24" t="s">
        <v>76</v>
      </c>
      <c r="F101" s="24" t="s">
        <v>179</v>
      </c>
      <c r="G101" s="24"/>
      <c r="H101" s="8">
        <v>450</v>
      </c>
      <c r="I101" s="24"/>
      <c r="J101" s="24"/>
      <c r="K101" s="24"/>
      <c r="L101" s="24" t="s">
        <v>47</v>
      </c>
      <c r="M101" s="24" t="s">
        <v>47</v>
      </c>
      <c r="N101" s="24" t="s">
        <v>47</v>
      </c>
      <c r="O101" s="24" t="s">
        <v>47</v>
      </c>
    </row>
    <row r="102" spans="1:15" x14ac:dyDescent="0.3">
      <c r="A102" s="23">
        <v>4</v>
      </c>
      <c r="B102" s="24" t="s">
        <v>165</v>
      </c>
      <c r="C102" s="24" t="s">
        <v>74</v>
      </c>
      <c r="D102" s="24" t="s">
        <v>172</v>
      </c>
      <c r="E102" s="24" t="s">
        <v>76</v>
      </c>
      <c r="F102" s="24" t="s">
        <v>180</v>
      </c>
      <c r="G102" s="24"/>
      <c r="H102" s="8">
        <v>450</v>
      </c>
      <c r="I102" s="24"/>
      <c r="J102" s="24"/>
      <c r="K102" s="24"/>
      <c r="L102" s="24" t="s">
        <v>47</v>
      </c>
      <c r="M102" s="24" t="s">
        <v>47</v>
      </c>
      <c r="N102" s="24" t="s">
        <v>47</v>
      </c>
      <c r="O102" s="24" t="s">
        <v>47</v>
      </c>
    </row>
    <row r="103" spans="1:15" x14ac:dyDescent="0.3">
      <c r="A103" s="23">
        <v>5</v>
      </c>
      <c r="B103" s="24" t="s">
        <v>188</v>
      </c>
      <c r="C103" s="24" t="s">
        <v>75</v>
      </c>
      <c r="D103" s="24" t="s">
        <v>172</v>
      </c>
      <c r="E103" s="24" t="s">
        <v>76</v>
      </c>
      <c r="F103" s="24" t="s">
        <v>181</v>
      </c>
      <c r="G103" s="24"/>
      <c r="H103" s="8">
        <v>450</v>
      </c>
      <c r="I103" s="24"/>
      <c r="J103" s="24"/>
      <c r="K103" s="24"/>
      <c r="L103" s="24" t="s">
        <v>47</v>
      </c>
      <c r="M103" s="24" t="s">
        <v>47</v>
      </c>
      <c r="N103" s="24" t="s">
        <v>47</v>
      </c>
      <c r="O103" s="24" t="s">
        <v>47</v>
      </c>
    </row>
    <row r="104" spans="1:15" x14ac:dyDescent="0.3">
      <c r="A104" s="23">
        <v>6</v>
      </c>
      <c r="B104" s="24" t="s">
        <v>189</v>
      </c>
      <c r="C104" s="24" t="s">
        <v>52</v>
      </c>
      <c r="D104" s="24" t="s">
        <v>172</v>
      </c>
      <c r="E104" s="24" t="s">
        <v>76</v>
      </c>
      <c r="F104" s="24" t="s">
        <v>182</v>
      </c>
      <c r="G104" s="24"/>
      <c r="H104" s="8">
        <v>450</v>
      </c>
      <c r="I104" s="24"/>
      <c r="J104" s="24"/>
      <c r="K104" s="24"/>
      <c r="L104" s="24" t="s">
        <v>47</v>
      </c>
      <c r="M104" s="24" t="s">
        <v>47</v>
      </c>
      <c r="N104" s="24" t="s">
        <v>47</v>
      </c>
      <c r="O104" s="24" t="s">
        <v>47</v>
      </c>
    </row>
    <row r="105" spans="1:15" x14ac:dyDescent="0.3">
      <c r="A105" s="23">
        <v>7</v>
      </c>
      <c r="B105" s="24" t="s">
        <v>190</v>
      </c>
      <c r="C105" s="24" t="s">
        <v>175</v>
      </c>
      <c r="D105" s="24" t="s">
        <v>172</v>
      </c>
      <c r="E105" s="24" t="s">
        <v>76</v>
      </c>
      <c r="F105" s="24" t="s">
        <v>176</v>
      </c>
      <c r="G105" s="24"/>
      <c r="H105" s="8">
        <v>450</v>
      </c>
      <c r="I105" s="24"/>
      <c r="J105" s="24"/>
      <c r="K105" s="24"/>
      <c r="L105" s="24" t="s">
        <v>47</v>
      </c>
      <c r="M105" s="24" t="s">
        <v>47</v>
      </c>
      <c r="N105" s="24" t="s">
        <v>47</v>
      </c>
      <c r="O105" s="24" t="s">
        <v>47</v>
      </c>
    </row>
    <row r="106" spans="1:15" x14ac:dyDescent="0.3">
      <c r="A106" s="23">
        <v>8</v>
      </c>
      <c r="B106" s="24" t="s">
        <v>211</v>
      </c>
      <c r="C106" s="84" t="s">
        <v>212</v>
      </c>
      <c r="D106" s="24" t="s">
        <v>172</v>
      </c>
      <c r="E106" s="24" t="s">
        <v>76</v>
      </c>
      <c r="F106" s="85" t="s">
        <v>213</v>
      </c>
      <c r="G106" s="24"/>
      <c r="H106" s="78"/>
      <c r="I106" s="24"/>
      <c r="J106" s="24"/>
      <c r="K106" s="24"/>
      <c r="L106" s="24" t="s">
        <v>47</v>
      </c>
      <c r="M106" s="24" t="s">
        <v>47</v>
      </c>
      <c r="N106" s="24" t="s">
        <v>47</v>
      </c>
      <c r="O106" s="24" t="s">
        <v>210</v>
      </c>
    </row>
    <row r="108" spans="1:15" ht="48" customHeight="1" x14ac:dyDescent="0.25">
      <c r="A108" s="9" t="s">
        <v>55</v>
      </c>
      <c r="B108" s="4" t="s">
        <v>12</v>
      </c>
      <c r="C108" s="4" t="s">
        <v>11</v>
      </c>
      <c r="D108" s="4" t="s">
        <v>10</v>
      </c>
      <c r="E108" s="4" t="s">
        <v>9</v>
      </c>
      <c r="F108" s="4" t="s">
        <v>8</v>
      </c>
      <c r="G108" s="4" t="s">
        <v>7</v>
      </c>
      <c r="H108" s="4" t="s">
        <v>6</v>
      </c>
      <c r="I108" s="4" t="s">
        <v>5</v>
      </c>
      <c r="J108" s="4" t="s">
        <v>4</v>
      </c>
      <c r="K108" s="4" t="s">
        <v>3</v>
      </c>
      <c r="L108" s="4" t="s">
        <v>2</v>
      </c>
      <c r="M108" s="4" t="s">
        <v>1</v>
      </c>
      <c r="N108" s="4" t="s">
        <v>0</v>
      </c>
      <c r="O108" s="20" t="s">
        <v>35</v>
      </c>
    </row>
    <row r="109" spans="1:15" x14ac:dyDescent="0.3">
      <c r="A109" s="23">
        <v>1</v>
      </c>
      <c r="B109" s="24" t="s">
        <v>184</v>
      </c>
      <c r="C109" s="24" t="s">
        <v>162</v>
      </c>
      <c r="D109" s="24" t="s">
        <v>172</v>
      </c>
      <c r="E109" s="24" t="s">
        <v>76</v>
      </c>
      <c r="F109" s="24" t="s">
        <v>177</v>
      </c>
      <c r="G109" s="24" t="s">
        <v>183</v>
      </c>
      <c r="H109" s="8">
        <v>935</v>
      </c>
      <c r="I109" s="24"/>
      <c r="J109" s="24"/>
      <c r="K109" s="24"/>
      <c r="L109" s="24" t="s">
        <v>47</v>
      </c>
      <c r="M109" s="24" t="s">
        <v>47</v>
      </c>
      <c r="N109" s="24" t="s">
        <v>47</v>
      </c>
      <c r="O109" s="24" t="s">
        <v>47</v>
      </c>
    </row>
    <row r="110" spans="1:15" x14ac:dyDescent="0.3">
      <c r="A110" s="23">
        <v>2</v>
      </c>
      <c r="B110" s="24" t="s">
        <v>185</v>
      </c>
      <c r="C110" s="24" t="s">
        <v>164</v>
      </c>
      <c r="D110" s="24" t="s">
        <v>172</v>
      </c>
      <c r="E110" s="24" t="s">
        <v>76</v>
      </c>
      <c r="F110" s="24" t="s">
        <v>178</v>
      </c>
      <c r="G110" s="24"/>
      <c r="H110" s="8">
        <v>450</v>
      </c>
      <c r="I110" s="24"/>
      <c r="J110" s="24"/>
      <c r="K110" s="24"/>
      <c r="L110" s="24" t="s">
        <v>47</v>
      </c>
      <c r="M110" s="24" t="s">
        <v>47</v>
      </c>
      <c r="N110" s="24" t="s">
        <v>47</v>
      </c>
      <c r="O110" s="24" t="s">
        <v>47</v>
      </c>
    </row>
    <row r="111" spans="1:15" x14ac:dyDescent="0.3">
      <c r="A111" s="23">
        <v>3</v>
      </c>
      <c r="B111" s="24" t="s">
        <v>186</v>
      </c>
      <c r="C111" s="24" t="s">
        <v>73</v>
      </c>
      <c r="D111" s="24" t="s">
        <v>172</v>
      </c>
      <c r="E111" s="24" t="s">
        <v>76</v>
      </c>
      <c r="F111" s="24" t="s">
        <v>179</v>
      </c>
      <c r="G111" s="24"/>
      <c r="H111" s="8">
        <v>450</v>
      </c>
      <c r="I111" s="24"/>
      <c r="J111" s="24"/>
      <c r="K111" s="24"/>
      <c r="L111" s="24" t="s">
        <v>47</v>
      </c>
      <c r="M111" s="24" t="s">
        <v>47</v>
      </c>
      <c r="N111" s="24" t="s">
        <v>47</v>
      </c>
      <c r="O111" s="24" t="s">
        <v>47</v>
      </c>
    </row>
    <row r="112" spans="1:15" x14ac:dyDescent="0.3">
      <c r="A112" s="23">
        <v>4</v>
      </c>
      <c r="B112" s="24" t="s">
        <v>165</v>
      </c>
      <c r="C112" s="24" t="s">
        <v>74</v>
      </c>
      <c r="D112" s="24" t="s">
        <v>172</v>
      </c>
      <c r="E112" s="24" t="s">
        <v>76</v>
      </c>
      <c r="F112" s="24" t="s">
        <v>180</v>
      </c>
      <c r="G112" s="24"/>
      <c r="H112" s="8">
        <v>450</v>
      </c>
      <c r="I112" s="24"/>
      <c r="J112" s="24"/>
      <c r="K112" s="24"/>
      <c r="L112" s="24" t="s">
        <v>47</v>
      </c>
      <c r="M112" s="24" t="s">
        <v>47</v>
      </c>
      <c r="N112" s="24" t="s">
        <v>47</v>
      </c>
      <c r="O112" s="24" t="s">
        <v>47</v>
      </c>
    </row>
    <row r="113" spans="1:15" x14ac:dyDescent="0.3">
      <c r="A113" s="23">
        <v>5</v>
      </c>
      <c r="B113" s="24" t="s">
        <v>188</v>
      </c>
      <c r="C113" s="24" t="s">
        <v>75</v>
      </c>
      <c r="D113" s="24" t="s">
        <v>172</v>
      </c>
      <c r="E113" s="24" t="s">
        <v>76</v>
      </c>
      <c r="F113" s="24" t="s">
        <v>181</v>
      </c>
      <c r="G113" s="24"/>
      <c r="H113" s="8">
        <v>450</v>
      </c>
      <c r="I113" s="24"/>
      <c r="J113" s="24"/>
      <c r="K113" s="24"/>
      <c r="L113" s="24" t="s">
        <v>47</v>
      </c>
      <c r="M113" s="24" t="s">
        <v>47</v>
      </c>
      <c r="N113" s="24" t="s">
        <v>47</v>
      </c>
      <c r="O113" s="24" t="s">
        <v>47</v>
      </c>
    </row>
    <row r="114" spans="1:15" x14ac:dyDescent="0.3">
      <c r="A114" s="23">
        <v>6</v>
      </c>
      <c r="B114" s="24" t="s">
        <v>189</v>
      </c>
      <c r="C114" s="24" t="s">
        <v>52</v>
      </c>
      <c r="D114" s="24" t="s">
        <v>172</v>
      </c>
      <c r="E114" s="24" t="s">
        <v>76</v>
      </c>
      <c r="F114" s="24" t="s">
        <v>182</v>
      </c>
      <c r="G114" s="24"/>
      <c r="H114" s="8">
        <v>450</v>
      </c>
      <c r="I114" s="24"/>
      <c r="J114" s="24"/>
      <c r="K114" s="24"/>
      <c r="L114" s="24" t="s">
        <v>47</v>
      </c>
      <c r="M114" s="24" t="s">
        <v>47</v>
      </c>
      <c r="N114" s="24" t="s">
        <v>47</v>
      </c>
      <c r="O114" s="24" t="s">
        <v>47</v>
      </c>
    </row>
    <row r="115" spans="1:15" x14ac:dyDescent="0.3">
      <c r="A115" s="23">
        <v>7</v>
      </c>
      <c r="B115" s="24" t="s">
        <v>190</v>
      </c>
      <c r="C115" s="24" t="s">
        <v>175</v>
      </c>
      <c r="D115" s="24" t="s">
        <v>172</v>
      </c>
      <c r="E115" s="24" t="s">
        <v>76</v>
      </c>
      <c r="F115" s="24" t="s">
        <v>176</v>
      </c>
      <c r="G115" s="24"/>
      <c r="H115" s="8">
        <v>450</v>
      </c>
      <c r="I115" s="24"/>
      <c r="J115" s="24"/>
      <c r="K115" s="24"/>
      <c r="L115" s="24" t="s">
        <v>47</v>
      </c>
      <c r="M115" s="24" t="s">
        <v>47</v>
      </c>
      <c r="N115" s="24" t="s">
        <v>47</v>
      </c>
      <c r="O115" s="24" t="s">
        <v>47</v>
      </c>
    </row>
    <row r="116" spans="1:15" x14ac:dyDescent="0.3">
      <c r="A116" s="23">
        <v>8</v>
      </c>
      <c r="B116" s="24" t="s">
        <v>211</v>
      </c>
      <c r="C116" s="84" t="s">
        <v>212</v>
      </c>
      <c r="D116" s="24" t="s">
        <v>172</v>
      </c>
      <c r="E116" s="24" t="s">
        <v>76</v>
      </c>
      <c r="F116" s="85" t="s">
        <v>213</v>
      </c>
      <c r="G116" s="24"/>
      <c r="H116" s="78"/>
      <c r="I116" s="24"/>
      <c r="J116" s="24"/>
      <c r="K116" s="24"/>
      <c r="L116" s="24" t="s">
        <v>47</v>
      </c>
      <c r="M116" s="24" t="s">
        <v>47</v>
      </c>
      <c r="N116" s="24" t="s">
        <v>47</v>
      </c>
      <c r="O116" s="24" t="s">
        <v>210</v>
      </c>
    </row>
    <row r="119" spans="1:15" s="89" customFormat="1" ht="19.2" customHeight="1" x14ac:dyDescent="0.25">
      <c r="A119" s="86"/>
      <c r="B119" s="87"/>
      <c r="C119" s="87"/>
      <c r="D119" s="87"/>
      <c r="E119" s="87"/>
      <c r="F119" s="87"/>
      <c r="G119" s="87"/>
      <c r="H119" s="87"/>
      <c r="I119" s="87"/>
      <c r="J119" s="87" t="s">
        <v>4</v>
      </c>
      <c r="K119" s="87" t="s">
        <v>3</v>
      </c>
      <c r="L119" s="87" t="s">
        <v>2</v>
      </c>
      <c r="M119" s="87" t="s">
        <v>1</v>
      </c>
      <c r="N119" s="87" t="s">
        <v>0</v>
      </c>
      <c r="O119" s="88" t="s">
        <v>35</v>
      </c>
    </row>
    <row r="120" spans="1:15" x14ac:dyDescent="0.3">
      <c r="A120" s="76"/>
      <c r="B120" s="77"/>
      <c r="C120" s="77"/>
      <c r="D120" s="77"/>
      <c r="E120" s="77"/>
      <c r="F120" s="77"/>
      <c r="G120" s="77"/>
      <c r="H120" s="90"/>
      <c r="I120" s="77"/>
      <c r="J120" s="77"/>
      <c r="K120" s="77"/>
      <c r="L120" s="77" t="s">
        <v>47</v>
      </c>
      <c r="M120" s="77" t="s">
        <v>47</v>
      </c>
      <c r="N120" s="77" t="s">
        <v>47</v>
      </c>
      <c r="O120" s="77" t="s">
        <v>47</v>
      </c>
    </row>
    <row r="121" spans="1:15" x14ac:dyDescent="0.3">
      <c r="A121" s="76"/>
      <c r="B121" s="77"/>
      <c r="C121" s="77"/>
      <c r="D121" s="77"/>
      <c r="E121" s="77"/>
      <c r="F121" s="77"/>
      <c r="G121" s="77"/>
      <c r="H121" s="90"/>
      <c r="I121" s="77"/>
      <c r="J121" s="77"/>
      <c r="K121" s="77"/>
      <c r="L121" s="77" t="s">
        <v>47</v>
      </c>
      <c r="M121" s="77" t="s">
        <v>47</v>
      </c>
      <c r="N121" s="77" t="s">
        <v>47</v>
      </c>
      <c r="O121" s="77" t="s">
        <v>47</v>
      </c>
    </row>
    <row r="122" spans="1:15" x14ac:dyDescent="0.3">
      <c r="A122" s="76"/>
      <c r="B122" s="77"/>
      <c r="C122" s="77"/>
      <c r="D122" s="77"/>
      <c r="E122" s="77"/>
      <c r="F122" s="77"/>
      <c r="G122" s="77"/>
      <c r="H122" s="90"/>
      <c r="I122" s="77"/>
      <c r="J122" s="77"/>
      <c r="K122" s="77"/>
      <c r="L122" s="77" t="s">
        <v>47</v>
      </c>
      <c r="M122" s="77" t="s">
        <v>47</v>
      </c>
      <c r="N122" s="77" t="s">
        <v>47</v>
      </c>
      <c r="O122" s="77" t="s">
        <v>47</v>
      </c>
    </row>
    <row r="123" spans="1:15" x14ac:dyDescent="0.3">
      <c r="A123" s="76"/>
      <c r="B123" s="77"/>
      <c r="C123" s="77"/>
      <c r="D123" s="77"/>
      <c r="E123" s="77"/>
      <c r="F123" s="77"/>
      <c r="G123" s="77"/>
      <c r="H123" s="90"/>
      <c r="I123" s="77"/>
      <c r="J123" s="77"/>
      <c r="K123" s="77"/>
      <c r="L123" s="77" t="s">
        <v>47</v>
      </c>
      <c r="M123" s="77" t="s">
        <v>47</v>
      </c>
      <c r="N123" s="77" t="s">
        <v>47</v>
      </c>
      <c r="O123" s="77" t="s">
        <v>47</v>
      </c>
    </row>
    <row r="124" spans="1:15" x14ac:dyDescent="0.3">
      <c r="A124" s="76"/>
      <c r="B124" s="77"/>
      <c r="C124" s="77"/>
      <c r="D124" s="77"/>
      <c r="E124" s="77"/>
      <c r="F124" s="77"/>
      <c r="G124" s="77"/>
      <c r="H124" s="90"/>
      <c r="I124" s="77"/>
      <c r="J124" s="77"/>
      <c r="K124" s="77"/>
      <c r="L124" s="77" t="s">
        <v>47</v>
      </c>
      <c r="M124" s="77" t="s">
        <v>47</v>
      </c>
      <c r="N124" s="77" t="s">
        <v>47</v>
      </c>
      <c r="O124" s="77" t="s">
        <v>47</v>
      </c>
    </row>
    <row r="125" spans="1:15" x14ac:dyDescent="0.3">
      <c r="A125" s="76"/>
      <c r="B125" s="77"/>
      <c r="C125" s="77"/>
      <c r="D125" s="77"/>
      <c r="E125" s="77"/>
      <c r="F125" s="77"/>
      <c r="G125" s="77"/>
      <c r="H125" s="90"/>
      <c r="I125" s="77"/>
      <c r="J125" s="77"/>
      <c r="K125" s="77"/>
      <c r="L125" s="77" t="s">
        <v>47</v>
      </c>
      <c r="M125" s="77" t="s">
        <v>47</v>
      </c>
      <c r="N125" s="77" t="s">
        <v>47</v>
      </c>
      <c r="O125" s="77" t="s">
        <v>47</v>
      </c>
    </row>
    <row r="126" spans="1:15" x14ac:dyDescent="0.3">
      <c r="A126" s="76"/>
      <c r="B126" s="77"/>
      <c r="C126" s="77"/>
      <c r="D126" s="77"/>
      <c r="E126" s="77"/>
      <c r="F126" s="77"/>
      <c r="G126" s="77"/>
      <c r="H126" s="90"/>
      <c r="I126" s="77"/>
      <c r="J126" s="77"/>
      <c r="K126" s="77"/>
      <c r="L126" s="77" t="s">
        <v>47</v>
      </c>
      <c r="M126" s="77" t="s">
        <v>47</v>
      </c>
      <c r="N126" s="77" t="s">
        <v>47</v>
      </c>
      <c r="O126" s="77" t="s">
        <v>47</v>
      </c>
    </row>
    <row r="127" spans="1:15" x14ac:dyDescent="0.3">
      <c r="A127" s="76"/>
      <c r="B127" s="77"/>
      <c r="C127" s="77"/>
      <c r="D127" s="77"/>
      <c r="E127" s="77"/>
      <c r="F127" s="77"/>
      <c r="G127" s="77"/>
      <c r="H127" s="77"/>
      <c r="I127" s="77"/>
      <c r="J127" s="77"/>
      <c r="K127" s="77"/>
      <c r="L127" s="77"/>
      <c r="M127" s="77"/>
      <c r="N127" s="77"/>
      <c r="O127" s="77"/>
    </row>
    <row r="128" spans="1:15" x14ac:dyDescent="0.3">
      <c r="A128" s="76"/>
      <c r="B128" s="77"/>
      <c r="C128" s="77"/>
      <c r="D128" s="77"/>
      <c r="E128" s="77"/>
      <c r="F128" s="77"/>
      <c r="G128" s="77"/>
      <c r="H128" s="77"/>
      <c r="I128" s="77"/>
      <c r="J128" s="77"/>
      <c r="K128" s="77"/>
      <c r="L128" s="77"/>
      <c r="M128" s="77"/>
      <c r="N128" s="77"/>
      <c r="O128" s="77"/>
    </row>
    <row r="129" spans="1:15" x14ac:dyDescent="0.3">
      <c r="A129" s="76"/>
      <c r="B129" s="77"/>
      <c r="C129" s="77"/>
      <c r="D129" s="77"/>
      <c r="E129" s="77"/>
      <c r="F129" s="77"/>
      <c r="G129" s="77"/>
      <c r="H129" s="77"/>
      <c r="I129" s="77"/>
      <c r="J129" s="77"/>
      <c r="K129" s="77"/>
      <c r="L129" s="77"/>
      <c r="M129" s="77"/>
      <c r="N129" s="77"/>
      <c r="O129" s="77"/>
    </row>
    <row r="130" spans="1:15" x14ac:dyDescent="0.3">
      <c r="A130" s="76"/>
      <c r="B130" s="77"/>
      <c r="C130" s="77"/>
      <c r="D130" s="77"/>
      <c r="E130" s="77"/>
      <c r="F130" s="77"/>
      <c r="G130" s="77"/>
      <c r="H130" s="77"/>
      <c r="I130" s="77"/>
      <c r="J130" s="77"/>
      <c r="K130" s="77"/>
      <c r="L130" s="77"/>
      <c r="M130" s="77"/>
      <c r="N130" s="77"/>
      <c r="O130" s="77"/>
    </row>
    <row r="131" spans="1:15" ht="21" customHeight="1" x14ac:dyDescent="0.25">
      <c r="A131" s="86"/>
      <c r="B131" s="87"/>
      <c r="C131" s="87"/>
      <c r="D131" s="87"/>
      <c r="E131" s="87"/>
      <c r="F131" s="87"/>
      <c r="G131" s="87"/>
      <c r="H131" s="87"/>
      <c r="I131" s="87"/>
      <c r="J131" s="87"/>
      <c r="K131" s="87"/>
      <c r="L131" s="87"/>
      <c r="M131" s="87"/>
      <c r="N131" s="87"/>
      <c r="O131" s="88"/>
    </row>
    <row r="132" spans="1:15" x14ac:dyDescent="0.3">
      <c r="A132" s="76"/>
      <c r="B132" s="77"/>
      <c r="C132" s="77"/>
      <c r="D132" s="77"/>
      <c r="E132" s="77"/>
      <c r="F132" s="77"/>
      <c r="G132" s="77"/>
      <c r="H132" s="90"/>
      <c r="I132" s="77"/>
      <c r="J132" s="77"/>
      <c r="K132" s="77"/>
      <c r="L132" s="77"/>
      <c r="M132" s="77"/>
      <c r="N132" s="77"/>
      <c r="O132" s="77"/>
    </row>
    <row r="133" spans="1:15" x14ac:dyDescent="0.3">
      <c r="A133" s="76"/>
      <c r="B133" s="77"/>
      <c r="C133" s="77"/>
      <c r="D133" s="77"/>
      <c r="E133" s="77"/>
      <c r="F133" s="77"/>
      <c r="G133" s="77"/>
      <c r="H133" s="90"/>
      <c r="I133" s="77"/>
      <c r="J133" s="77"/>
      <c r="K133" s="77"/>
      <c r="L133" s="77"/>
      <c r="M133" s="77"/>
      <c r="N133" s="77"/>
      <c r="O133" s="77"/>
    </row>
    <row r="134" spans="1:15" x14ac:dyDescent="0.3">
      <c r="A134" s="76"/>
      <c r="B134" s="77"/>
      <c r="C134" s="77"/>
      <c r="D134" s="77"/>
      <c r="E134" s="77"/>
      <c r="F134" s="77"/>
      <c r="G134" s="77"/>
      <c r="H134" s="90"/>
      <c r="I134" s="77"/>
      <c r="J134" s="77"/>
      <c r="K134" s="77"/>
      <c r="L134" s="77"/>
      <c r="M134" s="77"/>
      <c r="N134" s="77"/>
      <c r="O134" s="77"/>
    </row>
    <row r="135" spans="1:15" x14ac:dyDescent="0.3">
      <c r="A135" s="76"/>
      <c r="B135" s="77"/>
      <c r="C135" s="77"/>
      <c r="D135" s="77"/>
      <c r="E135" s="77"/>
      <c r="F135" s="77"/>
      <c r="G135" s="77"/>
      <c r="I135" s="77"/>
      <c r="J135" s="77"/>
      <c r="K135" s="77"/>
      <c r="L135" s="77"/>
      <c r="M135" s="77"/>
      <c r="N135" s="77"/>
      <c r="O135" s="77"/>
    </row>
    <row r="136" spans="1:15" x14ac:dyDescent="0.3">
      <c r="A136" s="76"/>
      <c r="B136" s="77"/>
      <c r="C136" s="77"/>
      <c r="D136" s="77"/>
      <c r="E136" s="77"/>
      <c r="F136" s="77"/>
      <c r="G136" s="77"/>
      <c r="H136" s="90"/>
      <c r="I136" s="77"/>
      <c r="J136" s="77"/>
      <c r="K136" s="77"/>
      <c r="L136" s="77"/>
      <c r="M136" s="77"/>
      <c r="N136" s="77"/>
      <c r="O136" s="77"/>
    </row>
    <row r="137" spans="1:15" x14ac:dyDescent="0.3">
      <c r="A137" s="76"/>
      <c r="B137" s="77"/>
      <c r="C137" s="77"/>
      <c r="D137" s="77"/>
      <c r="E137" s="77"/>
      <c r="F137" s="77"/>
      <c r="G137" s="77"/>
      <c r="H137" s="90"/>
      <c r="I137" s="77"/>
      <c r="J137" s="77"/>
      <c r="K137" s="77"/>
      <c r="L137" s="77"/>
      <c r="M137" s="77"/>
      <c r="N137" s="77"/>
      <c r="O137" s="77"/>
    </row>
    <row r="138" spans="1:15" x14ac:dyDescent="0.3">
      <c r="A138" s="76"/>
      <c r="B138" s="77"/>
      <c r="C138" s="77"/>
      <c r="D138" s="77"/>
      <c r="E138" s="77"/>
      <c r="F138" s="77"/>
      <c r="G138" s="77"/>
      <c r="H138" s="90"/>
      <c r="I138" s="77"/>
      <c r="J138" s="77"/>
      <c r="K138" s="77"/>
      <c r="L138" s="77"/>
      <c r="M138" s="77"/>
      <c r="N138" s="77"/>
      <c r="O138" s="77"/>
    </row>
    <row r="139" spans="1:15" x14ac:dyDescent="0.3">
      <c r="A139" s="76"/>
      <c r="B139" s="77"/>
      <c r="C139" s="77"/>
      <c r="D139" s="77"/>
      <c r="E139" s="77"/>
      <c r="F139" s="77"/>
      <c r="G139" s="77"/>
      <c r="H139" s="77"/>
      <c r="I139" s="77"/>
      <c r="J139" s="77"/>
      <c r="K139" s="77"/>
      <c r="L139" s="77"/>
      <c r="M139" s="77"/>
      <c r="N139" s="77"/>
      <c r="O139" s="77"/>
    </row>
    <row r="140" spans="1:15" x14ac:dyDescent="0.3">
      <c r="A140" s="76"/>
      <c r="B140" s="77"/>
      <c r="C140" s="77"/>
      <c r="D140" s="77"/>
      <c r="E140" s="77"/>
      <c r="F140" s="77"/>
      <c r="G140" s="77"/>
      <c r="H140" s="77"/>
      <c r="I140" s="77"/>
      <c r="J140" s="77"/>
      <c r="K140" s="77"/>
      <c r="L140" s="77"/>
      <c r="M140" s="77"/>
      <c r="N140" s="77"/>
      <c r="O140" s="77"/>
    </row>
  </sheetData>
  <mergeCells count="1">
    <mergeCell ref="A1:N2"/>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4"/>
  <sheetViews>
    <sheetView topLeftCell="A61" zoomScale="130" zoomScaleNormal="130" workbookViewId="0">
      <selection activeCell="B81" sqref="B81"/>
    </sheetView>
  </sheetViews>
  <sheetFormatPr baseColWidth="10" defaultColWidth="11.44140625" defaultRowHeight="14.4" x14ac:dyDescent="0.3"/>
  <cols>
    <col min="1" max="1" width="13.109375" style="11" customWidth="1"/>
    <col min="2" max="2" width="32.33203125" style="3" customWidth="1"/>
    <col min="3" max="3" width="24.109375" style="3" customWidth="1"/>
    <col min="4" max="4" width="14.44140625" style="3" customWidth="1"/>
    <col min="5" max="5" width="14" style="3" customWidth="1"/>
    <col min="6" max="6" width="12.109375" style="3" customWidth="1"/>
    <col min="7" max="7" width="16.5546875" style="3" customWidth="1"/>
    <col min="8" max="14" width="13.33203125" style="3" customWidth="1"/>
    <col min="15" max="16384" width="11.44140625" style="3"/>
  </cols>
  <sheetData>
    <row r="1" spans="1:14" ht="67.5" customHeight="1" x14ac:dyDescent="0.25">
      <c r="A1" s="101" t="s">
        <v>78</v>
      </c>
      <c r="B1" s="101"/>
      <c r="C1" s="101"/>
      <c r="D1" s="101"/>
      <c r="E1" s="101"/>
      <c r="F1" s="101"/>
      <c r="G1" s="101"/>
      <c r="H1" s="101"/>
      <c r="I1" s="101"/>
      <c r="J1" s="101"/>
      <c r="K1" s="101"/>
      <c r="L1" s="101"/>
      <c r="M1" s="101"/>
      <c r="N1" s="101"/>
    </row>
    <row r="2" spans="1:14" ht="67.5" customHeight="1" x14ac:dyDescent="0.25">
      <c r="A2" s="101"/>
      <c r="B2" s="101"/>
      <c r="C2" s="101"/>
      <c r="D2" s="101"/>
      <c r="E2" s="101"/>
      <c r="F2" s="101"/>
      <c r="G2" s="101"/>
      <c r="H2" s="101"/>
      <c r="I2" s="101"/>
      <c r="J2" s="101"/>
      <c r="K2" s="101"/>
      <c r="L2" s="101"/>
      <c r="M2" s="101"/>
      <c r="N2" s="101"/>
    </row>
    <row r="3" spans="1:14" ht="10.5" customHeight="1" x14ac:dyDescent="0.3">
      <c r="A3" s="12"/>
      <c r="B3" s="12"/>
      <c r="C3" s="12"/>
      <c r="D3" s="12"/>
      <c r="E3" s="13"/>
      <c r="F3" s="13"/>
      <c r="G3" s="13"/>
      <c r="H3" s="13"/>
      <c r="I3" s="13"/>
      <c r="J3" s="13"/>
      <c r="K3" s="13"/>
      <c r="L3" s="13"/>
      <c r="M3" s="13"/>
      <c r="N3" s="13"/>
    </row>
    <row r="4" spans="1:14" ht="12" customHeight="1" x14ac:dyDescent="0.25">
      <c r="A4" s="98" t="s">
        <v>13</v>
      </c>
      <c r="B4" s="102" t="s">
        <v>22</v>
      </c>
      <c r="C4" s="102" t="s">
        <v>20</v>
      </c>
      <c r="D4" s="102" t="s">
        <v>21</v>
      </c>
      <c r="E4" s="100" t="s">
        <v>30</v>
      </c>
      <c r="F4" s="100"/>
      <c r="G4" s="104" t="s">
        <v>31</v>
      </c>
      <c r="H4" s="14"/>
      <c r="I4" s="14"/>
      <c r="J4" s="14"/>
      <c r="K4" s="14"/>
      <c r="L4" s="14"/>
      <c r="M4" s="14"/>
      <c r="N4" s="14"/>
    </row>
    <row r="5" spans="1:14" s="1" customFormat="1" ht="12.75" customHeight="1" x14ac:dyDescent="0.3">
      <c r="A5" s="99"/>
      <c r="B5" s="103"/>
      <c r="C5" s="103"/>
      <c r="D5" s="103"/>
      <c r="E5" s="100"/>
      <c r="F5" s="100"/>
      <c r="G5" s="105"/>
      <c r="H5" s="16"/>
      <c r="I5" s="16"/>
      <c r="J5" s="16"/>
      <c r="K5" s="16"/>
      <c r="L5" s="16"/>
      <c r="M5" s="16"/>
      <c r="N5" s="16"/>
    </row>
    <row r="6" spans="1:14" s="1" customFormat="1" ht="12.75" customHeight="1" x14ac:dyDescent="0.3">
      <c r="A6" s="99"/>
      <c r="B6" s="5" t="s">
        <v>191</v>
      </c>
      <c r="C6" s="80" t="s">
        <v>192</v>
      </c>
      <c r="D6" s="25">
        <v>3248</v>
      </c>
      <c r="E6" s="106" t="s">
        <v>193</v>
      </c>
      <c r="F6" s="107"/>
      <c r="G6" s="74"/>
      <c r="H6" s="16"/>
      <c r="I6" s="16"/>
      <c r="J6" s="16"/>
      <c r="K6" s="16"/>
      <c r="L6" s="16"/>
      <c r="M6" s="16"/>
      <c r="N6" s="16"/>
    </row>
    <row r="7" spans="1:14" s="1" customFormat="1" ht="15" customHeight="1" x14ac:dyDescent="0.3">
      <c r="A7" s="99"/>
      <c r="B7" s="3"/>
      <c r="C7" s="73" t="s">
        <v>23</v>
      </c>
      <c r="D7" s="27">
        <f>SUM(D6:D6)</f>
        <v>3248</v>
      </c>
      <c r="E7" s="15"/>
      <c r="F7" s="15"/>
      <c r="G7" s="15"/>
      <c r="H7" s="16"/>
      <c r="I7" s="16"/>
      <c r="J7" s="16"/>
      <c r="K7" s="16"/>
      <c r="L7" s="16"/>
      <c r="M7" s="16"/>
      <c r="N7" s="16"/>
    </row>
    <row r="8" spans="1:14" s="1" customFormat="1" ht="15" customHeight="1" x14ac:dyDescent="0.3">
      <c r="A8" s="99"/>
      <c r="B8" s="5"/>
      <c r="C8" s="5"/>
      <c r="D8" s="26"/>
      <c r="E8" s="15"/>
      <c r="F8" s="15"/>
      <c r="G8" s="15"/>
      <c r="H8" s="16"/>
      <c r="I8" s="16"/>
      <c r="J8" s="16"/>
      <c r="K8" s="16"/>
      <c r="L8" s="16"/>
      <c r="M8" s="16"/>
      <c r="N8" s="16"/>
    </row>
    <row r="9" spans="1:14" x14ac:dyDescent="0.3">
      <c r="C9" s="17" t="s">
        <v>23</v>
      </c>
      <c r="D9" s="27">
        <v>0</v>
      </c>
    </row>
    <row r="11" spans="1:14" ht="12" x14ac:dyDescent="0.25">
      <c r="A11" s="98" t="s">
        <v>14</v>
      </c>
      <c r="B11" s="4" t="s">
        <v>22</v>
      </c>
      <c r="C11" s="4" t="s">
        <v>20</v>
      </c>
      <c r="D11" s="4" t="s">
        <v>21</v>
      </c>
      <c r="E11" s="100" t="s">
        <v>32</v>
      </c>
      <c r="F11" s="100"/>
      <c r="G11" s="18" t="s">
        <v>31</v>
      </c>
    </row>
    <row r="12" spans="1:14" ht="13.8" x14ac:dyDescent="0.3">
      <c r="A12" s="99"/>
      <c r="B12" s="5" t="s">
        <v>194</v>
      </c>
      <c r="C12" s="80" t="s">
        <v>195</v>
      </c>
      <c r="D12" s="25">
        <v>1369.78</v>
      </c>
      <c r="E12" s="100"/>
      <c r="F12" s="100"/>
      <c r="G12" s="19" t="s">
        <v>193</v>
      </c>
    </row>
    <row r="13" spans="1:14" ht="13.8" x14ac:dyDescent="0.25">
      <c r="A13" s="99"/>
      <c r="B13" s="5" t="s">
        <v>196</v>
      </c>
      <c r="C13" s="80" t="s">
        <v>197</v>
      </c>
      <c r="D13" s="25">
        <v>532</v>
      </c>
      <c r="E13" s="15"/>
      <c r="F13" s="15"/>
      <c r="G13" s="15"/>
    </row>
    <row r="14" spans="1:14" x14ac:dyDescent="0.3">
      <c r="C14" s="17" t="s">
        <v>24</v>
      </c>
      <c r="D14" s="27">
        <f>SUM(D12:D13)</f>
        <v>1901.78</v>
      </c>
    </row>
    <row r="16" spans="1:14" ht="12" x14ac:dyDescent="0.25">
      <c r="A16" s="98" t="s">
        <v>15</v>
      </c>
      <c r="B16" s="4" t="s">
        <v>22</v>
      </c>
      <c r="C16" s="4" t="s">
        <v>20</v>
      </c>
      <c r="D16" s="4" t="s">
        <v>21</v>
      </c>
      <c r="E16" s="100" t="s">
        <v>79</v>
      </c>
      <c r="F16" s="100"/>
      <c r="G16" s="18" t="s">
        <v>31</v>
      </c>
    </row>
    <row r="17" spans="1:7" ht="13.8" x14ac:dyDescent="0.3">
      <c r="A17" s="99"/>
      <c r="B17" s="5"/>
      <c r="C17" s="5"/>
      <c r="D17" s="25"/>
      <c r="E17" s="100"/>
      <c r="F17" s="100"/>
      <c r="G17" s="19" t="s">
        <v>193</v>
      </c>
    </row>
    <row r="18" spans="1:7" ht="13.8" x14ac:dyDescent="0.25">
      <c r="A18" s="99"/>
      <c r="B18" s="5" t="s">
        <v>198</v>
      </c>
      <c r="C18" s="80" t="s">
        <v>199</v>
      </c>
      <c r="D18" s="25">
        <v>2800</v>
      </c>
      <c r="E18" s="15"/>
      <c r="F18" s="15"/>
      <c r="G18" s="15"/>
    </row>
    <row r="19" spans="1:7" x14ac:dyDescent="0.25">
      <c r="A19" s="81"/>
      <c r="B19" s="82" t="s">
        <v>200</v>
      </c>
      <c r="C19" s="80" t="s">
        <v>201</v>
      </c>
      <c r="D19" s="25">
        <v>558.88</v>
      </c>
      <c r="E19" s="15"/>
      <c r="F19" s="15"/>
      <c r="G19" s="15"/>
    </row>
    <row r="20" spans="1:7" x14ac:dyDescent="0.3">
      <c r="C20" s="17" t="s">
        <v>25</v>
      </c>
      <c r="D20" s="27">
        <f>D18+D19</f>
        <v>3358.88</v>
      </c>
    </row>
    <row r="21" spans="1:7" ht="12" customHeight="1" x14ac:dyDescent="0.3"/>
    <row r="22" spans="1:7" ht="12.75" customHeight="1" x14ac:dyDescent="0.25">
      <c r="A22" s="98" t="s">
        <v>16</v>
      </c>
      <c r="B22" s="4" t="s">
        <v>22</v>
      </c>
      <c r="C22" s="4" t="s">
        <v>20</v>
      </c>
      <c r="D22" s="4" t="s">
        <v>21</v>
      </c>
      <c r="E22" s="100" t="s">
        <v>80</v>
      </c>
      <c r="F22" s="100"/>
      <c r="G22" s="18" t="s">
        <v>31</v>
      </c>
    </row>
    <row r="23" spans="1:7" ht="12.75" customHeight="1" x14ac:dyDescent="0.3">
      <c r="A23" s="99"/>
      <c r="B23" s="5"/>
      <c r="C23" s="5"/>
      <c r="D23" s="25"/>
      <c r="E23" s="100"/>
      <c r="F23" s="100"/>
      <c r="G23" s="19" t="s">
        <v>202</v>
      </c>
    </row>
    <row r="24" spans="1:7" ht="12.75" customHeight="1" x14ac:dyDescent="0.25">
      <c r="A24" s="99"/>
      <c r="B24" s="5"/>
      <c r="C24" s="5"/>
      <c r="D24" s="25">
        <v>0</v>
      </c>
      <c r="E24" s="15"/>
      <c r="F24" s="15"/>
      <c r="G24" s="15"/>
    </row>
    <row r="25" spans="1:7" ht="13.8" x14ac:dyDescent="0.3">
      <c r="A25" s="99"/>
      <c r="B25" s="5"/>
      <c r="C25" s="5"/>
      <c r="D25" s="26"/>
      <c r="E25" s="15"/>
      <c r="F25" s="15"/>
      <c r="G25" s="15"/>
    </row>
    <row r="26" spans="1:7" ht="12" customHeight="1" x14ac:dyDescent="0.3">
      <c r="C26" s="17" t="s">
        <v>26</v>
      </c>
      <c r="D26" s="27">
        <v>0</v>
      </c>
    </row>
    <row r="27" spans="1:7" ht="12.75" customHeight="1" x14ac:dyDescent="0.3"/>
    <row r="28" spans="1:7" ht="12.75" customHeight="1" x14ac:dyDescent="0.25">
      <c r="A28" s="98" t="s">
        <v>17</v>
      </c>
      <c r="B28" s="4" t="s">
        <v>22</v>
      </c>
      <c r="C28" s="4" t="s">
        <v>20</v>
      </c>
      <c r="D28" s="4" t="s">
        <v>21</v>
      </c>
      <c r="E28" s="100" t="s">
        <v>33</v>
      </c>
      <c r="F28" s="100"/>
      <c r="G28" s="18" t="s">
        <v>31</v>
      </c>
    </row>
    <row r="29" spans="1:7" ht="12.75" customHeight="1" x14ac:dyDescent="0.3">
      <c r="A29" s="99"/>
      <c r="B29" s="5"/>
      <c r="C29" s="5"/>
      <c r="D29" s="25"/>
      <c r="E29" s="100"/>
      <c r="F29" s="100"/>
      <c r="G29" s="19" t="s">
        <v>202</v>
      </c>
    </row>
    <row r="30" spans="1:7" ht="13.8" x14ac:dyDescent="0.25">
      <c r="A30" s="99"/>
      <c r="B30" s="5"/>
      <c r="C30" s="5"/>
      <c r="D30" s="25">
        <v>0</v>
      </c>
      <c r="E30" s="15"/>
      <c r="F30" s="15"/>
      <c r="G30" s="15"/>
    </row>
    <row r="31" spans="1:7" ht="12" customHeight="1" x14ac:dyDescent="0.3">
      <c r="A31" s="99"/>
      <c r="B31" s="5"/>
      <c r="C31" s="5"/>
      <c r="D31" s="26"/>
      <c r="E31" s="15"/>
      <c r="F31" s="15"/>
      <c r="G31" s="15"/>
    </row>
    <row r="32" spans="1:7" ht="12.75" customHeight="1" x14ac:dyDescent="0.3">
      <c r="C32" s="17" t="s">
        <v>27</v>
      </c>
      <c r="D32" s="27">
        <v>0</v>
      </c>
    </row>
    <row r="33" spans="1:7" ht="12.75" customHeight="1" x14ac:dyDescent="0.3"/>
    <row r="34" spans="1:7" ht="12.75" customHeight="1" x14ac:dyDescent="0.25">
      <c r="A34" s="98" t="s">
        <v>18</v>
      </c>
      <c r="B34" s="4" t="s">
        <v>22</v>
      </c>
      <c r="C34" s="4" t="s">
        <v>20</v>
      </c>
      <c r="D34" s="4" t="s">
        <v>21</v>
      </c>
      <c r="E34" s="100" t="s">
        <v>81</v>
      </c>
      <c r="F34" s="100"/>
      <c r="G34" s="18" t="s">
        <v>31</v>
      </c>
    </row>
    <row r="35" spans="1:7" ht="13.8" x14ac:dyDescent="0.3">
      <c r="A35" s="99"/>
      <c r="B35" s="5"/>
      <c r="C35" s="5"/>
      <c r="D35" s="25"/>
      <c r="E35" s="100"/>
      <c r="F35" s="100"/>
      <c r="G35" s="19" t="s">
        <v>202</v>
      </c>
    </row>
    <row r="36" spans="1:7" ht="12" customHeight="1" x14ac:dyDescent="0.25">
      <c r="A36" s="99"/>
      <c r="B36" s="5"/>
      <c r="C36" s="5"/>
      <c r="D36" s="25">
        <v>0</v>
      </c>
      <c r="E36" s="15"/>
      <c r="F36" s="15"/>
      <c r="G36" s="15"/>
    </row>
    <row r="37" spans="1:7" ht="12.75" customHeight="1" x14ac:dyDescent="0.3">
      <c r="A37" s="99"/>
      <c r="B37" s="5"/>
      <c r="C37" s="5"/>
      <c r="D37" s="26"/>
      <c r="E37" s="15"/>
      <c r="F37" s="15"/>
      <c r="G37" s="15"/>
    </row>
    <row r="38" spans="1:7" ht="12.75" customHeight="1" x14ac:dyDescent="0.3">
      <c r="C38" s="17" t="s">
        <v>28</v>
      </c>
      <c r="D38" s="27">
        <v>0</v>
      </c>
    </row>
    <row r="39" spans="1:7" ht="12.75" customHeight="1" x14ac:dyDescent="0.3"/>
    <row r="40" spans="1:7" ht="12" x14ac:dyDescent="0.25">
      <c r="A40" s="98" t="s">
        <v>19</v>
      </c>
      <c r="B40" s="4" t="s">
        <v>22</v>
      </c>
      <c r="C40" s="4" t="s">
        <v>20</v>
      </c>
      <c r="D40" s="4" t="s">
        <v>21</v>
      </c>
      <c r="E40" s="100" t="s">
        <v>34</v>
      </c>
      <c r="F40" s="100"/>
      <c r="G40" s="18" t="s">
        <v>31</v>
      </c>
    </row>
    <row r="41" spans="1:7" ht="12" customHeight="1" x14ac:dyDescent="0.3">
      <c r="A41" s="99"/>
      <c r="B41" s="5"/>
      <c r="C41" s="5"/>
      <c r="D41" s="25"/>
      <c r="E41" s="100"/>
      <c r="F41" s="100"/>
      <c r="G41" s="19" t="s">
        <v>202</v>
      </c>
    </row>
    <row r="42" spans="1:7" ht="12.75" customHeight="1" x14ac:dyDescent="0.25">
      <c r="A42" s="99"/>
      <c r="B42" s="5"/>
      <c r="C42" s="5"/>
      <c r="D42" s="25">
        <v>0</v>
      </c>
      <c r="E42" s="15"/>
      <c r="F42" s="15"/>
      <c r="G42" s="15"/>
    </row>
    <row r="43" spans="1:7" ht="12.75" customHeight="1" x14ac:dyDescent="0.3">
      <c r="A43" s="99"/>
      <c r="B43" s="5"/>
      <c r="C43" s="5"/>
      <c r="D43" s="26"/>
      <c r="E43" s="15"/>
      <c r="F43" s="15"/>
      <c r="G43" s="15"/>
    </row>
    <row r="44" spans="1:7" ht="12.75" customHeight="1" x14ac:dyDescent="0.3">
      <c r="C44" s="17" t="s">
        <v>29</v>
      </c>
      <c r="D44" s="27">
        <v>0</v>
      </c>
    </row>
    <row r="46" spans="1:7" ht="12" customHeight="1" x14ac:dyDescent="0.25">
      <c r="A46" s="98" t="s">
        <v>53</v>
      </c>
      <c r="B46" s="4" t="s">
        <v>22</v>
      </c>
      <c r="C46" s="4" t="s">
        <v>20</v>
      </c>
      <c r="D46" s="4" t="s">
        <v>21</v>
      </c>
      <c r="E46" s="100" t="s">
        <v>63</v>
      </c>
      <c r="F46" s="100"/>
      <c r="G46" s="18" t="s">
        <v>31</v>
      </c>
    </row>
    <row r="47" spans="1:7" ht="12.75" customHeight="1" x14ac:dyDescent="0.3">
      <c r="A47" s="99"/>
      <c r="B47" s="5"/>
      <c r="C47" s="5"/>
      <c r="D47" s="25"/>
      <c r="E47" s="100"/>
      <c r="F47" s="100"/>
      <c r="G47" s="19" t="s">
        <v>193</v>
      </c>
    </row>
    <row r="48" spans="1:7" ht="12.75" customHeight="1" x14ac:dyDescent="0.25">
      <c r="A48" s="99"/>
      <c r="B48" s="5" t="s">
        <v>203</v>
      </c>
      <c r="C48" s="80" t="s">
        <v>204</v>
      </c>
      <c r="D48" s="25">
        <v>700</v>
      </c>
      <c r="E48" s="15"/>
      <c r="F48" s="15"/>
      <c r="G48" s="15"/>
    </row>
    <row r="49" spans="1:7" ht="12.75" customHeight="1" x14ac:dyDescent="0.3">
      <c r="A49" s="99"/>
      <c r="B49" s="5"/>
      <c r="C49" s="5"/>
      <c r="D49" s="26"/>
      <c r="E49" s="15"/>
      <c r="F49" s="15"/>
      <c r="G49" s="15"/>
    </row>
    <row r="50" spans="1:7" x14ac:dyDescent="0.3">
      <c r="C50" s="17" t="s">
        <v>58</v>
      </c>
      <c r="D50" s="27">
        <f>D48</f>
        <v>700</v>
      </c>
    </row>
    <row r="51" spans="1:7" ht="12" customHeight="1" x14ac:dyDescent="0.3"/>
    <row r="52" spans="1:7" ht="12.75" customHeight="1" x14ac:dyDescent="0.25">
      <c r="A52" s="98" t="s">
        <v>54</v>
      </c>
      <c r="B52" s="4" t="s">
        <v>22</v>
      </c>
      <c r="C52" s="4" t="s">
        <v>20</v>
      </c>
      <c r="D52" s="4" t="s">
        <v>21</v>
      </c>
      <c r="E52" s="100" t="s">
        <v>62</v>
      </c>
      <c r="F52" s="100"/>
      <c r="G52" s="18" t="s">
        <v>31</v>
      </c>
    </row>
    <row r="53" spans="1:7" ht="12.75" customHeight="1" x14ac:dyDescent="0.3">
      <c r="A53" s="99"/>
      <c r="B53" s="5"/>
      <c r="C53" s="5"/>
      <c r="D53" s="25"/>
      <c r="E53" s="100"/>
      <c r="F53" s="100"/>
      <c r="G53" s="19"/>
    </row>
    <row r="54" spans="1:7" ht="12.75" customHeight="1" x14ac:dyDescent="0.25">
      <c r="A54" s="99"/>
      <c r="B54" s="5"/>
      <c r="C54" s="5"/>
      <c r="D54" s="25">
        <v>0</v>
      </c>
      <c r="E54" s="15"/>
      <c r="F54" s="15"/>
      <c r="G54" s="15"/>
    </row>
    <row r="55" spans="1:7" ht="13.8" x14ac:dyDescent="0.3">
      <c r="A55" s="99"/>
      <c r="B55" s="5"/>
      <c r="C55" s="5"/>
      <c r="D55" s="26"/>
      <c r="E55" s="15"/>
      <c r="F55" s="15"/>
      <c r="G55" s="15"/>
    </row>
    <row r="56" spans="1:7" ht="12" customHeight="1" x14ac:dyDescent="0.3">
      <c r="C56" s="17" t="s">
        <v>59</v>
      </c>
      <c r="D56" s="27">
        <v>0</v>
      </c>
    </row>
    <row r="57" spans="1:7" ht="12.75" customHeight="1" x14ac:dyDescent="0.3"/>
    <row r="58" spans="1:7" ht="12.75" customHeight="1" x14ac:dyDescent="0.25">
      <c r="A58" s="98" t="s">
        <v>66</v>
      </c>
      <c r="B58" s="4" t="s">
        <v>22</v>
      </c>
      <c r="C58" s="4" t="s">
        <v>20</v>
      </c>
      <c r="D58" s="4" t="s">
        <v>21</v>
      </c>
      <c r="E58" s="100" t="s">
        <v>83</v>
      </c>
      <c r="F58" s="100"/>
      <c r="G58" s="18" t="s">
        <v>31</v>
      </c>
    </row>
    <row r="59" spans="1:7" ht="12.75" customHeight="1" x14ac:dyDescent="0.3">
      <c r="A59" s="99"/>
      <c r="B59" s="5"/>
      <c r="C59" s="5"/>
      <c r="D59" s="25"/>
      <c r="E59" s="100"/>
      <c r="F59" s="100"/>
      <c r="G59" s="19"/>
    </row>
    <row r="60" spans="1:7" ht="13.8" x14ac:dyDescent="0.25">
      <c r="A60" s="99"/>
      <c r="B60" s="5"/>
      <c r="C60" s="5"/>
      <c r="D60" s="25">
        <v>0</v>
      </c>
      <c r="E60" s="15"/>
      <c r="F60" s="15"/>
      <c r="G60" s="15"/>
    </row>
    <row r="61" spans="1:7" ht="13.8" x14ac:dyDescent="0.3">
      <c r="A61" s="99"/>
      <c r="B61" s="5"/>
      <c r="C61" s="5"/>
      <c r="D61" s="26"/>
      <c r="E61" s="15"/>
      <c r="F61" s="15"/>
      <c r="G61" s="15"/>
    </row>
    <row r="62" spans="1:7" x14ac:dyDescent="0.3">
      <c r="C62" s="17" t="s">
        <v>82</v>
      </c>
      <c r="D62" s="27">
        <v>0</v>
      </c>
    </row>
    <row r="64" spans="1:7" ht="12" x14ac:dyDescent="0.25">
      <c r="A64" s="98" t="s">
        <v>56</v>
      </c>
      <c r="B64" s="4" t="s">
        <v>22</v>
      </c>
      <c r="C64" s="4" t="s">
        <v>20</v>
      </c>
      <c r="D64" s="4" t="s">
        <v>21</v>
      </c>
      <c r="E64" s="100" t="s">
        <v>64</v>
      </c>
      <c r="F64" s="100"/>
      <c r="G64" s="18" t="s">
        <v>31</v>
      </c>
    </row>
    <row r="65" spans="1:7" ht="13.8" x14ac:dyDescent="0.3">
      <c r="A65" s="99"/>
      <c r="B65" s="5"/>
      <c r="C65" s="5"/>
      <c r="D65" s="25"/>
      <c r="E65" s="100"/>
      <c r="F65" s="100"/>
      <c r="G65" s="19"/>
    </row>
    <row r="66" spans="1:7" ht="13.8" x14ac:dyDescent="0.25">
      <c r="A66" s="99"/>
      <c r="B66" s="5"/>
      <c r="C66" s="5"/>
      <c r="D66" s="25">
        <v>0</v>
      </c>
      <c r="E66" s="15"/>
      <c r="F66" s="15"/>
      <c r="G66" s="15"/>
    </row>
    <row r="67" spans="1:7" ht="13.8" x14ac:dyDescent="0.3">
      <c r="A67" s="99"/>
      <c r="B67" s="5"/>
      <c r="C67" s="5"/>
      <c r="D67" s="26"/>
      <c r="E67" s="15"/>
      <c r="F67" s="15"/>
      <c r="G67" s="15"/>
    </row>
    <row r="68" spans="1:7" x14ac:dyDescent="0.3">
      <c r="C68" s="17" t="s">
        <v>60</v>
      </c>
      <c r="D68" s="27">
        <v>0</v>
      </c>
    </row>
    <row r="70" spans="1:7" ht="12" x14ac:dyDescent="0.25">
      <c r="A70" s="98" t="s">
        <v>57</v>
      </c>
      <c r="B70" s="4" t="s">
        <v>22</v>
      </c>
      <c r="C70" s="4" t="s">
        <v>20</v>
      </c>
      <c r="D70" s="4" t="s">
        <v>21</v>
      </c>
      <c r="E70" s="100" t="s">
        <v>65</v>
      </c>
      <c r="F70" s="100"/>
      <c r="G70" s="18" t="s">
        <v>31</v>
      </c>
    </row>
    <row r="71" spans="1:7" ht="13.8" x14ac:dyDescent="0.3">
      <c r="A71" s="99"/>
      <c r="B71" s="5"/>
      <c r="C71" s="5"/>
      <c r="D71" s="25"/>
      <c r="E71" s="100"/>
      <c r="F71" s="100"/>
      <c r="G71" s="19"/>
    </row>
    <row r="72" spans="1:7" ht="13.8" x14ac:dyDescent="0.25">
      <c r="A72" s="99"/>
      <c r="B72" s="5"/>
      <c r="C72" s="5"/>
      <c r="D72" s="25">
        <v>0</v>
      </c>
      <c r="E72" s="15"/>
      <c r="F72" s="15"/>
      <c r="G72" s="15"/>
    </row>
    <row r="73" spans="1:7" ht="13.8" x14ac:dyDescent="0.3">
      <c r="A73" s="99"/>
      <c r="B73" s="5"/>
      <c r="C73" s="5"/>
      <c r="D73" s="26"/>
      <c r="E73" s="15"/>
      <c r="F73" s="15"/>
      <c r="G73" s="15"/>
    </row>
    <row r="74" spans="1:7" x14ac:dyDescent="0.3">
      <c r="C74" s="17" t="s">
        <v>61</v>
      </c>
      <c r="D74" s="27">
        <v>0</v>
      </c>
    </row>
  </sheetData>
  <mergeCells count="30">
    <mergeCell ref="B4:B5"/>
    <mergeCell ref="C4:C5"/>
    <mergeCell ref="D4:D5"/>
    <mergeCell ref="G4:G5"/>
    <mergeCell ref="E6:F6"/>
    <mergeCell ref="A64:A67"/>
    <mergeCell ref="E64:F65"/>
    <mergeCell ref="A70:A73"/>
    <mergeCell ref="E70:F71"/>
    <mergeCell ref="A1:N2"/>
    <mergeCell ref="A4:A8"/>
    <mergeCell ref="E4:F5"/>
    <mergeCell ref="A58:A61"/>
    <mergeCell ref="E58:F59"/>
    <mergeCell ref="A28:A31"/>
    <mergeCell ref="E28:F29"/>
    <mergeCell ref="A34:A37"/>
    <mergeCell ref="E34:F35"/>
    <mergeCell ref="A11:A13"/>
    <mergeCell ref="E11:F12"/>
    <mergeCell ref="A16:A18"/>
    <mergeCell ref="A52:A55"/>
    <mergeCell ref="E52:F53"/>
    <mergeCell ref="E16:F17"/>
    <mergeCell ref="A22:A25"/>
    <mergeCell ref="E22:F23"/>
    <mergeCell ref="A46:A49"/>
    <mergeCell ref="E46:F47"/>
    <mergeCell ref="A40:A43"/>
    <mergeCell ref="E40:F41"/>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73"/>
  <sheetViews>
    <sheetView tabSelected="1" view="pageLayout" topLeftCell="E14" zoomScale="82" zoomScaleNormal="60" zoomScalePageLayoutView="82" workbookViewId="0">
      <selection activeCell="G20" sqref="G20:S20"/>
    </sheetView>
  </sheetViews>
  <sheetFormatPr baseColWidth="10" defaultRowHeight="13.2" x14ac:dyDescent="0.25"/>
  <cols>
    <col min="1" max="1" width="6.6640625" style="48" customWidth="1"/>
    <col min="2" max="6" width="24.6640625" style="48" customWidth="1"/>
    <col min="7" max="7" width="21.5546875" style="48" customWidth="1"/>
    <col min="8" max="8" width="18.109375" style="48" bestFit="1" customWidth="1"/>
    <col min="9" max="9" width="19.6640625" style="72" customWidth="1"/>
    <col min="10" max="16" width="24.6640625" style="48" customWidth="1"/>
    <col min="17" max="17" width="24.6640625" style="72" customWidth="1"/>
    <col min="18" max="19" width="24.6640625" style="48" customWidth="1"/>
    <col min="20" max="28" width="11.44140625" style="47"/>
    <col min="29" max="256" width="11.44140625" style="48"/>
    <col min="257" max="257" width="6.6640625" style="48" customWidth="1"/>
    <col min="258" max="262" width="24.6640625" style="48" customWidth="1"/>
    <col min="263" max="263" width="21.5546875" style="48" customWidth="1"/>
    <col min="264" max="264" width="18.109375" style="48" bestFit="1" customWidth="1"/>
    <col min="265" max="265" width="19.6640625" style="48" customWidth="1"/>
    <col min="266" max="275" width="24.6640625" style="48" customWidth="1"/>
    <col min="276" max="512" width="11.44140625" style="48"/>
    <col min="513" max="513" width="6.6640625" style="48" customWidth="1"/>
    <col min="514" max="518" width="24.6640625" style="48" customWidth="1"/>
    <col min="519" max="519" width="21.5546875" style="48" customWidth="1"/>
    <col min="520" max="520" width="18.109375" style="48" bestFit="1" customWidth="1"/>
    <col min="521" max="521" width="19.6640625" style="48" customWidth="1"/>
    <col min="522" max="531" width="24.6640625" style="48" customWidth="1"/>
    <col min="532" max="768" width="11.44140625" style="48"/>
    <col min="769" max="769" width="6.6640625" style="48" customWidth="1"/>
    <col min="770" max="774" width="24.6640625" style="48" customWidth="1"/>
    <col min="775" max="775" width="21.5546875" style="48" customWidth="1"/>
    <col min="776" max="776" width="18.109375" style="48" bestFit="1" customWidth="1"/>
    <col min="777" max="777" width="19.6640625" style="48" customWidth="1"/>
    <col min="778" max="787" width="24.6640625" style="48" customWidth="1"/>
    <col min="788" max="1024" width="11.44140625" style="48"/>
    <col min="1025" max="1025" width="6.6640625" style="48" customWidth="1"/>
    <col min="1026" max="1030" width="24.6640625" style="48" customWidth="1"/>
    <col min="1031" max="1031" width="21.5546875" style="48" customWidth="1"/>
    <col min="1032" max="1032" width="18.109375" style="48" bestFit="1" customWidth="1"/>
    <col min="1033" max="1033" width="19.6640625" style="48" customWidth="1"/>
    <col min="1034" max="1043" width="24.6640625" style="48" customWidth="1"/>
    <col min="1044" max="1280" width="11.44140625" style="48"/>
    <col min="1281" max="1281" width="6.6640625" style="48" customWidth="1"/>
    <col min="1282" max="1286" width="24.6640625" style="48" customWidth="1"/>
    <col min="1287" max="1287" width="21.5546875" style="48" customWidth="1"/>
    <col min="1288" max="1288" width="18.109375" style="48" bestFit="1" customWidth="1"/>
    <col min="1289" max="1289" width="19.6640625" style="48" customWidth="1"/>
    <col min="1290" max="1299" width="24.6640625" style="48" customWidth="1"/>
    <col min="1300" max="1536" width="11.44140625" style="48"/>
    <col min="1537" max="1537" width="6.6640625" style="48" customWidth="1"/>
    <col min="1538" max="1542" width="24.6640625" style="48" customWidth="1"/>
    <col min="1543" max="1543" width="21.5546875" style="48" customWidth="1"/>
    <col min="1544" max="1544" width="18.109375" style="48" bestFit="1" customWidth="1"/>
    <col min="1545" max="1545" width="19.6640625" style="48" customWidth="1"/>
    <col min="1546" max="1555" width="24.6640625" style="48" customWidth="1"/>
    <col min="1556" max="1792" width="11.44140625" style="48"/>
    <col min="1793" max="1793" width="6.6640625" style="48" customWidth="1"/>
    <col min="1794" max="1798" width="24.6640625" style="48" customWidth="1"/>
    <col min="1799" max="1799" width="21.5546875" style="48" customWidth="1"/>
    <col min="1800" max="1800" width="18.109375" style="48" bestFit="1" customWidth="1"/>
    <col min="1801" max="1801" width="19.6640625" style="48" customWidth="1"/>
    <col min="1802" max="1811" width="24.6640625" style="48" customWidth="1"/>
    <col min="1812" max="2048" width="11.44140625" style="48"/>
    <col min="2049" max="2049" width="6.6640625" style="48" customWidth="1"/>
    <col min="2050" max="2054" width="24.6640625" style="48" customWidth="1"/>
    <col min="2055" max="2055" width="21.5546875" style="48" customWidth="1"/>
    <col min="2056" max="2056" width="18.109375" style="48" bestFit="1" customWidth="1"/>
    <col min="2057" max="2057" width="19.6640625" style="48" customWidth="1"/>
    <col min="2058" max="2067" width="24.6640625" style="48" customWidth="1"/>
    <col min="2068" max="2304" width="11.44140625" style="48"/>
    <col min="2305" max="2305" width="6.6640625" style="48" customWidth="1"/>
    <col min="2306" max="2310" width="24.6640625" style="48" customWidth="1"/>
    <col min="2311" max="2311" width="21.5546875" style="48" customWidth="1"/>
    <col min="2312" max="2312" width="18.109375" style="48" bestFit="1" customWidth="1"/>
    <col min="2313" max="2313" width="19.6640625" style="48" customWidth="1"/>
    <col min="2314" max="2323" width="24.6640625" style="48" customWidth="1"/>
    <col min="2324" max="2560" width="11.44140625" style="48"/>
    <col min="2561" max="2561" width="6.6640625" style="48" customWidth="1"/>
    <col min="2562" max="2566" width="24.6640625" style="48" customWidth="1"/>
    <col min="2567" max="2567" width="21.5546875" style="48" customWidth="1"/>
    <col min="2568" max="2568" width="18.109375" style="48" bestFit="1" customWidth="1"/>
    <col min="2569" max="2569" width="19.6640625" style="48" customWidth="1"/>
    <col min="2570" max="2579" width="24.6640625" style="48" customWidth="1"/>
    <col min="2580" max="2816" width="11.44140625" style="48"/>
    <col min="2817" max="2817" width="6.6640625" style="48" customWidth="1"/>
    <col min="2818" max="2822" width="24.6640625" style="48" customWidth="1"/>
    <col min="2823" max="2823" width="21.5546875" style="48" customWidth="1"/>
    <col min="2824" max="2824" width="18.109375" style="48" bestFit="1" customWidth="1"/>
    <col min="2825" max="2825" width="19.6640625" style="48" customWidth="1"/>
    <col min="2826" max="2835" width="24.6640625" style="48" customWidth="1"/>
    <col min="2836" max="3072" width="11.44140625" style="48"/>
    <col min="3073" max="3073" width="6.6640625" style="48" customWidth="1"/>
    <col min="3074" max="3078" width="24.6640625" style="48" customWidth="1"/>
    <col min="3079" max="3079" width="21.5546875" style="48" customWidth="1"/>
    <col min="3080" max="3080" width="18.109375" style="48" bestFit="1" customWidth="1"/>
    <col min="3081" max="3081" width="19.6640625" style="48" customWidth="1"/>
    <col min="3082" max="3091" width="24.6640625" style="48" customWidth="1"/>
    <col min="3092" max="3328" width="11.44140625" style="48"/>
    <col min="3329" max="3329" width="6.6640625" style="48" customWidth="1"/>
    <col min="3330" max="3334" width="24.6640625" style="48" customWidth="1"/>
    <col min="3335" max="3335" width="21.5546875" style="48" customWidth="1"/>
    <col min="3336" max="3336" width="18.109375" style="48" bestFit="1" customWidth="1"/>
    <col min="3337" max="3337" width="19.6640625" style="48" customWidth="1"/>
    <col min="3338" max="3347" width="24.6640625" style="48" customWidth="1"/>
    <col min="3348" max="3584" width="11.44140625" style="48"/>
    <col min="3585" max="3585" width="6.6640625" style="48" customWidth="1"/>
    <col min="3586" max="3590" width="24.6640625" style="48" customWidth="1"/>
    <col min="3591" max="3591" width="21.5546875" style="48" customWidth="1"/>
    <col min="3592" max="3592" width="18.109375" style="48" bestFit="1" customWidth="1"/>
    <col min="3593" max="3593" width="19.6640625" style="48" customWidth="1"/>
    <col min="3594" max="3603" width="24.6640625" style="48" customWidth="1"/>
    <col min="3604" max="3840" width="11.44140625" style="48"/>
    <col min="3841" max="3841" width="6.6640625" style="48" customWidth="1"/>
    <col min="3842" max="3846" width="24.6640625" style="48" customWidth="1"/>
    <col min="3847" max="3847" width="21.5546875" style="48" customWidth="1"/>
    <col min="3848" max="3848" width="18.109375" style="48" bestFit="1" customWidth="1"/>
    <col min="3849" max="3849" width="19.6640625" style="48" customWidth="1"/>
    <col min="3850" max="3859" width="24.6640625" style="48" customWidth="1"/>
    <col min="3860" max="4096" width="11.44140625" style="48"/>
    <col min="4097" max="4097" width="6.6640625" style="48" customWidth="1"/>
    <col min="4098" max="4102" width="24.6640625" style="48" customWidth="1"/>
    <col min="4103" max="4103" width="21.5546875" style="48" customWidth="1"/>
    <col min="4104" max="4104" width="18.109375" style="48" bestFit="1" customWidth="1"/>
    <col min="4105" max="4105" width="19.6640625" style="48" customWidth="1"/>
    <col min="4106" max="4115" width="24.6640625" style="48" customWidth="1"/>
    <col min="4116" max="4352" width="11.44140625" style="48"/>
    <col min="4353" max="4353" width="6.6640625" style="48" customWidth="1"/>
    <col min="4354" max="4358" width="24.6640625" style="48" customWidth="1"/>
    <col min="4359" max="4359" width="21.5546875" style="48" customWidth="1"/>
    <col min="4360" max="4360" width="18.109375" style="48" bestFit="1" customWidth="1"/>
    <col min="4361" max="4361" width="19.6640625" style="48" customWidth="1"/>
    <col min="4362" max="4371" width="24.6640625" style="48" customWidth="1"/>
    <col min="4372" max="4608" width="11.44140625" style="48"/>
    <col min="4609" max="4609" width="6.6640625" style="48" customWidth="1"/>
    <col min="4610" max="4614" width="24.6640625" style="48" customWidth="1"/>
    <col min="4615" max="4615" width="21.5546875" style="48" customWidth="1"/>
    <col min="4616" max="4616" width="18.109375" style="48" bestFit="1" customWidth="1"/>
    <col min="4617" max="4617" width="19.6640625" style="48" customWidth="1"/>
    <col min="4618" max="4627" width="24.6640625" style="48" customWidth="1"/>
    <col min="4628" max="4864" width="11.44140625" style="48"/>
    <col min="4865" max="4865" width="6.6640625" style="48" customWidth="1"/>
    <col min="4866" max="4870" width="24.6640625" style="48" customWidth="1"/>
    <col min="4871" max="4871" width="21.5546875" style="48" customWidth="1"/>
    <col min="4872" max="4872" width="18.109375" style="48" bestFit="1" customWidth="1"/>
    <col min="4873" max="4873" width="19.6640625" style="48" customWidth="1"/>
    <col min="4874" max="4883" width="24.6640625" style="48" customWidth="1"/>
    <col min="4884" max="5120" width="11.44140625" style="48"/>
    <col min="5121" max="5121" width="6.6640625" style="48" customWidth="1"/>
    <col min="5122" max="5126" width="24.6640625" style="48" customWidth="1"/>
    <col min="5127" max="5127" width="21.5546875" style="48" customWidth="1"/>
    <col min="5128" max="5128" width="18.109375" style="48" bestFit="1" customWidth="1"/>
    <col min="5129" max="5129" width="19.6640625" style="48" customWidth="1"/>
    <col min="5130" max="5139" width="24.6640625" style="48" customWidth="1"/>
    <col min="5140" max="5376" width="11.44140625" style="48"/>
    <col min="5377" max="5377" width="6.6640625" style="48" customWidth="1"/>
    <col min="5378" max="5382" width="24.6640625" style="48" customWidth="1"/>
    <col min="5383" max="5383" width="21.5546875" style="48" customWidth="1"/>
    <col min="5384" max="5384" width="18.109375" style="48" bestFit="1" customWidth="1"/>
    <col min="5385" max="5385" width="19.6640625" style="48" customWidth="1"/>
    <col min="5386" max="5395" width="24.6640625" style="48" customWidth="1"/>
    <col min="5396" max="5632" width="11.44140625" style="48"/>
    <col min="5633" max="5633" width="6.6640625" style="48" customWidth="1"/>
    <col min="5634" max="5638" width="24.6640625" style="48" customWidth="1"/>
    <col min="5639" max="5639" width="21.5546875" style="48" customWidth="1"/>
    <col min="5640" max="5640" width="18.109375" style="48" bestFit="1" customWidth="1"/>
    <col min="5641" max="5641" width="19.6640625" style="48" customWidth="1"/>
    <col min="5642" max="5651" width="24.6640625" style="48" customWidth="1"/>
    <col min="5652" max="5888" width="11.44140625" style="48"/>
    <col min="5889" max="5889" width="6.6640625" style="48" customWidth="1"/>
    <col min="5890" max="5894" width="24.6640625" style="48" customWidth="1"/>
    <col min="5895" max="5895" width="21.5546875" style="48" customWidth="1"/>
    <col min="5896" max="5896" width="18.109375" style="48" bestFit="1" customWidth="1"/>
    <col min="5897" max="5897" width="19.6640625" style="48" customWidth="1"/>
    <col min="5898" max="5907" width="24.6640625" style="48" customWidth="1"/>
    <col min="5908" max="6144" width="11.44140625" style="48"/>
    <col min="6145" max="6145" width="6.6640625" style="48" customWidth="1"/>
    <col min="6146" max="6150" width="24.6640625" style="48" customWidth="1"/>
    <col min="6151" max="6151" width="21.5546875" style="48" customWidth="1"/>
    <col min="6152" max="6152" width="18.109375" style="48" bestFit="1" customWidth="1"/>
    <col min="6153" max="6153" width="19.6640625" style="48" customWidth="1"/>
    <col min="6154" max="6163" width="24.6640625" style="48" customWidth="1"/>
    <col min="6164" max="6400" width="11.44140625" style="48"/>
    <col min="6401" max="6401" width="6.6640625" style="48" customWidth="1"/>
    <col min="6402" max="6406" width="24.6640625" style="48" customWidth="1"/>
    <col min="6407" max="6407" width="21.5546875" style="48" customWidth="1"/>
    <col min="6408" max="6408" width="18.109375" style="48" bestFit="1" customWidth="1"/>
    <col min="6409" max="6409" width="19.6640625" style="48" customWidth="1"/>
    <col min="6410" max="6419" width="24.6640625" style="48" customWidth="1"/>
    <col min="6420" max="6656" width="11.44140625" style="48"/>
    <col min="6657" max="6657" width="6.6640625" style="48" customWidth="1"/>
    <col min="6658" max="6662" width="24.6640625" style="48" customWidth="1"/>
    <col min="6663" max="6663" width="21.5546875" style="48" customWidth="1"/>
    <col min="6664" max="6664" width="18.109375" style="48" bestFit="1" customWidth="1"/>
    <col min="6665" max="6665" width="19.6640625" style="48" customWidth="1"/>
    <col min="6666" max="6675" width="24.6640625" style="48" customWidth="1"/>
    <col min="6676" max="6912" width="11.44140625" style="48"/>
    <col min="6913" max="6913" width="6.6640625" style="48" customWidth="1"/>
    <col min="6914" max="6918" width="24.6640625" style="48" customWidth="1"/>
    <col min="6919" max="6919" width="21.5546875" style="48" customWidth="1"/>
    <col min="6920" max="6920" width="18.109375" style="48" bestFit="1" customWidth="1"/>
    <col min="6921" max="6921" width="19.6640625" style="48" customWidth="1"/>
    <col min="6922" max="6931" width="24.6640625" style="48" customWidth="1"/>
    <col min="6932" max="7168" width="11.44140625" style="48"/>
    <col min="7169" max="7169" width="6.6640625" style="48" customWidth="1"/>
    <col min="7170" max="7174" width="24.6640625" style="48" customWidth="1"/>
    <col min="7175" max="7175" width="21.5546875" style="48" customWidth="1"/>
    <col min="7176" max="7176" width="18.109375" style="48" bestFit="1" customWidth="1"/>
    <col min="7177" max="7177" width="19.6640625" style="48" customWidth="1"/>
    <col min="7178" max="7187" width="24.6640625" style="48" customWidth="1"/>
    <col min="7188" max="7424" width="11.44140625" style="48"/>
    <col min="7425" max="7425" width="6.6640625" style="48" customWidth="1"/>
    <col min="7426" max="7430" width="24.6640625" style="48" customWidth="1"/>
    <col min="7431" max="7431" width="21.5546875" style="48" customWidth="1"/>
    <col min="7432" max="7432" width="18.109375" style="48" bestFit="1" customWidth="1"/>
    <col min="7433" max="7433" width="19.6640625" style="48" customWidth="1"/>
    <col min="7434" max="7443" width="24.6640625" style="48" customWidth="1"/>
    <col min="7444" max="7680" width="11.44140625" style="48"/>
    <col min="7681" max="7681" width="6.6640625" style="48" customWidth="1"/>
    <col min="7682" max="7686" width="24.6640625" style="48" customWidth="1"/>
    <col min="7687" max="7687" width="21.5546875" style="48" customWidth="1"/>
    <col min="7688" max="7688" width="18.109375" style="48" bestFit="1" customWidth="1"/>
    <col min="7689" max="7689" width="19.6640625" style="48" customWidth="1"/>
    <col min="7690" max="7699" width="24.6640625" style="48" customWidth="1"/>
    <col min="7700" max="7936" width="11.44140625" style="48"/>
    <col min="7937" max="7937" width="6.6640625" style="48" customWidth="1"/>
    <col min="7938" max="7942" width="24.6640625" style="48" customWidth="1"/>
    <col min="7943" max="7943" width="21.5546875" style="48" customWidth="1"/>
    <col min="7944" max="7944" width="18.109375" style="48" bestFit="1" customWidth="1"/>
    <col min="7945" max="7945" width="19.6640625" style="48" customWidth="1"/>
    <col min="7946" max="7955" width="24.6640625" style="48" customWidth="1"/>
    <col min="7956" max="8192" width="11.44140625" style="48"/>
    <col min="8193" max="8193" width="6.6640625" style="48" customWidth="1"/>
    <col min="8194" max="8198" width="24.6640625" style="48" customWidth="1"/>
    <col min="8199" max="8199" width="21.5546875" style="48" customWidth="1"/>
    <col min="8200" max="8200" width="18.109375" style="48" bestFit="1" customWidth="1"/>
    <col min="8201" max="8201" width="19.6640625" style="48" customWidth="1"/>
    <col min="8202" max="8211" width="24.6640625" style="48" customWidth="1"/>
    <col min="8212" max="8448" width="11.44140625" style="48"/>
    <col min="8449" max="8449" width="6.6640625" style="48" customWidth="1"/>
    <col min="8450" max="8454" width="24.6640625" style="48" customWidth="1"/>
    <col min="8455" max="8455" width="21.5546875" style="48" customWidth="1"/>
    <col min="8456" max="8456" width="18.109375" style="48" bestFit="1" customWidth="1"/>
    <col min="8457" max="8457" width="19.6640625" style="48" customWidth="1"/>
    <col min="8458" max="8467" width="24.6640625" style="48" customWidth="1"/>
    <col min="8468" max="8704" width="11.44140625" style="48"/>
    <col min="8705" max="8705" width="6.6640625" style="48" customWidth="1"/>
    <col min="8706" max="8710" width="24.6640625" style="48" customWidth="1"/>
    <col min="8711" max="8711" width="21.5546875" style="48" customWidth="1"/>
    <col min="8712" max="8712" width="18.109375" style="48" bestFit="1" customWidth="1"/>
    <col min="8713" max="8713" width="19.6640625" style="48" customWidth="1"/>
    <col min="8714" max="8723" width="24.6640625" style="48" customWidth="1"/>
    <col min="8724" max="8960" width="11.44140625" style="48"/>
    <col min="8961" max="8961" width="6.6640625" style="48" customWidth="1"/>
    <col min="8962" max="8966" width="24.6640625" style="48" customWidth="1"/>
    <col min="8967" max="8967" width="21.5546875" style="48" customWidth="1"/>
    <col min="8968" max="8968" width="18.109375" style="48" bestFit="1" customWidth="1"/>
    <col min="8969" max="8969" width="19.6640625" style="48" customWidth="1"/>
    <col min="8970" max="8979" width="24.6640625" style="48" customWidth="1"/>
    <col min="8980" max="9216" width="11.44140625" style="48"/>
    <col min="9217" max="9217" width="6.6640625" style="48" customWidth="1"/>
    <col min="9218" max="9222" width="24.6640625" style="48" customWidth="1"/>
    <col min="9223" max="9223" width="21.5546875" style="48" customWidth="1"/>
    <col min="9224" max="9224" width="18.109375" style="48" bestFit="1" customWidth="1"/>
    <col min="9225" max="9225" width="19.6640625" style="48" customWidth="1"/>
    <col min="9226" max="9235" width="24.6640625" style="48" customWidth="1"/>
    <col min="9236" max="9472" width="11.44140625" style="48"/>
    <col min="9473" max="9473" width="6.6640625" style="48" customWidth="1"/>
    <col min="9474" max="9478" width="24.6640625" style="48" customWidth="1"/>
    <col min="9479" max="9479" width="21.5546875" style="48" customWidth="1"/>
    <col min="9480" max="9480" width="18.109375" style="48" bestFit="1" customWidth="1"/>
    <col min="9481" max="9481" width="19.6640625" style="48" customWidth="1"/>
    <col min="9482" max="9491" width="24.6640625" style="48" customWidth="1"/>
    <col min="9492" max="9728" width="11.44140625" style="48"/>
    <col min="9729" max="9729" width="6.6640625" style="48" customWidth="1"/>
    <col min="9730" max="9734" width="24.6640625" style="48" customWidth="1"/>
    <col min="9735" max="9735" width="21.5546875" style="48" customWidth="1"/>
    <col min="9736" max="9736" width="18.109375" style="48" bestFit="1" customWidth="1"/>
    <col min="9737" max="9737" width="19.6640625" style="48" customWidth="1"/>
    <col min="9738" max="9747" width="24.6640625" style="48" customWidth="1"/>
    <col min="9748" max="9984" width="11.44140625" style="48"/>
    <col min="9985" max="9985" width="6.6640625" style="48" customWidth="1"/>
    <col min="9986" max="9990" width="24.6640625" style="48" customWidth="1"/>
    <col min="9991" max="9991" width="21.5546875" style="48" customWidth="1"/>
    <col min="9992" max="9992" width="18.109375" style="48" bestFit="1" customWidth="1"/>
    <col min="9993" max="9993" width="19.6640625" style="48" customWidth="1"/>
    <col min="9994" max="10003" width="24.6640625" style="48" customWidth="1"/>
    <col min="10004" max="10240" width="11.44140625" style="48"/>
    <col min="10241" max="10241" width="6.6640625" style="48" customWidth="1"/>
    <col min="10242" max="10246" width="24.6640625" style="48" customWidth="1"/>
    <col min="10247" max="10247" width="21.5546875" style="48" customWidth="1"/>
    <col min="10248" max="10248" width="18.109375" style="48" bestFit="1" customWidth="1"/>
    <col min="10249" max="10249" width="19.6640625" style="48" customWidth="1"/>
    <col min="10250" max="10259" width="24.6640625" style="48" customWidth="1"/>
    <col min="10260" max="10496" width="11.44140625" style="48"/>
    <col min="10497" max="10497" width="6.6640625" style="48" customWidth="1"/>
    <col min="10498" max="10502" width="24.6640625" style="48" customWidth="1"/>
    <col min="10503" max="10503" width="21.5546875" style="48" customWidth="1"/>
    <col min="10504" max="10504" width="18.109375" style="48" bestFit="1" customWidth="1"/>
    <col min="10505" max="10505" width="19.6640625" style="48" customWidth="1"/>
    <col min="10506" max="10515" width="24.6640625" style="48" customWidth="1"/>
    <col min="10516" max="10752" width="11.44140625" style="48"/>
    <col min="10753" max="10753" width="6.6640625" style="48" customWidth="1"/>
    <col min="10754" max="10758" width="24.6640625" style="48" customWidth="1"/>
    <col min="10759" max="10759" width="21.5546875" style="48" customWidth="1"/>
    <col min="10760" max="10760" width="18.109375" style="48" bestFit="1" customWidth="1"/>
    <col min="10761" max="10761" width="19.6640625" style="48" customWidth="1"/>
    <col min="10762" max="10771" width="24.6640625" style="48" customWidth="1"/>
    <col min="10772" max="11008" width="11.44140625" style="48"/>
    <col min="11009" max="11009" width="6.6640625" style="48" customWidth="1"/>
    <col min="11010" max="11014" width="24.6640625" style="48" customWidth="1"/>
    <col min="11015" max="11015" width="21.5546875" style="48" customWidth="1"/>
    <col min="11016" max="11016" width="18.109375" style="48" bestFit="1" customWidth="1"/>
    <col min="11017" max="11017" width="19.6640625" style="48" customWidth="1"/>
    <col min="11018" max="11027" width="24.6640625" style="48" customWidth="1"/>
    <col min="11028" max="11264" width="11.44140625" style="48"/>
    <col min="11265" max="11265" width="6.6640625" style="48" customWidth="1"/>
    <col min="11266" max="11270" width="24.6640625" style="48" customWidth="1"/>
    <col min="11271" max="11271" width="21.5546875" style="48" customWidth="1"/>
    <col min="11272" max="11272" width="18.109375" style="48" bestFit="1" customWidth="1"/>
    <col min="11273" max="11273" width="19.6640625" style="48" customWidth="1"/>
    <col min="11274" max="11283" width="24.6640625" style="48" customWidth="1"/>
    <col min="11284" max="11520" width="11.44140625" style="48"/>
    <col min="11521" max="11521" width="6.6640625" style="48" customWidth="1"/>
    <col min="11522" max="11526" width="24.6640625" style="48" customWidth="1"/>
    <col min="11527" max="11527" width="21.5546875" style="48" customWidth="1"/>
    <col min="11528" max="11528" width="18.109375" style="48" bestFit="1" customWidth="1"/>
    <col min="11529" max="11529" width="19.6640625" style="48" customWidth="1"/>
    <col min="11530" max="11539" width="24.6640625" style="48" customWidth="1"/>
    <col min="11540" max="11776" width="11.44140625" style="48"/>
    <col min="11777" max="11777" width="6.6640625" style="48" customWidth="1"/>
    <col min="11778" max="11782" width="24.6640625" style="48" customWidth="1"/>
    <col min="11783" max="11783" width="21.5546875" style="48" customWidth="1"/>
    <col min="11784" max="11784" width="18.109375" style="48" bestFit="1" customWidth="1"/>
    <col min="11785" max="11785" width="19.6640625" style="48" customWidth="1"/>
    <col min="11786" max="11795" width="24.6640625" style="48" customWidth="1"/>
    <col min="11796" max="12032" width="11.44140625" style="48"/>
    <col min="12033" max="12033" width="6.6640625" style="48" customWidth="1"/>
    <col min="12034" max="12038" width="24.6640625" style="48" customWidth="1"/>
    <col min="12039" max="12039" width="21.5546875" style="48" customWidth="1"/>
    <col min="12040" max="12040" width="18.109375" style="48" bestFit="1" customWidth="1"/>
    <col min="12041" max="12041" width="19.6640625" style="48" customWidth="1"/>
    <col min="12042" max="12051" width="24.6640625" style="48" customWidth="1"/>
    <col min="12052" max="12288" width="11.44140625" style="48"/>
    <col min="12289" max="12289" width="6.6640625" style="48" customWidth="1"/>
    <col min="12290" max="12294" width="24.6640625" style="48" customWidth="1"/>
    <col min="12295" max="12295" width="21.5546875" style="48" customWidth="1"/>
    <col min="12296" max="12296" width="18.109375" style="48" bestFit="1" customWidth="1"/>
    <col min="12297" max="12297" width="19.6640625" style="48" customWidth="1"/>
    <col min="12298" max="12307" width="24.6640625" style="48" customWidth="1"/>
    <col min="12308" max="12544" width="11.44140625" style="48"/>
    <col min="12545" max="12545" width="6.6640625" style="48" customWidth="1"/>
    <col min="12546" max="12550" width="24.6640625" style="48" customWidth="1"/>
    <col min="12551" max="12551" width="21.5546875" style="48" customWidth="1"/>
    <col min="12552" max="12552" width="18.109375" style="48" bestFit="1" customWidth="1"/>
    <col min="12553" max="12553" width="19.6640625" style="48" customWidth="1"/>
    <col min="12554" max="12563" width="24.6640625" style="48" customWidth="1"/>
    <col min="12564" max="12800" width="11.44140625" style="48"/>
    <col min="12801" max="12801" width="6.6640625" style="48" customWidth="1"/>
    <col min="12802" max="12806" width="24.6640625" style="48" customWidth="1"/>
    <col min="12807" max="12807" width="21.5546875" style="48" customWidth="1"/>
    <col min="12808" max="12808" width="18.109375" style="48" bestFit="1" customWidth="1"/>
    <col min="12809" max="12809" width="19.6640625" style="48" customWidth="1"/>
    <col min="12810" max="12819" width="24.6640625" style="48" customWidth="1"/>
    <col min="12820" max="13056" width="11.44140625" style="48"/>
    <col min="13057" max="13057" width="6.6640625" style="48" customWidth="1"/>
    <col min="13058" max="13062" width="24.6640625" style="48" customWidth="1"/>
    <col min="13063" max="13063" width="21.5546875" style="48" customWidth="1"/>
    <col min="13064" max="13064" width="18.109375" style="48" bestFit="1" customWidth="1"/>
    <col min="13065" max="13065" width="19.6640625" style="48" customWidth="1"/>
    <col min="13066" max="13075" width="24.6640625" style="48" customWidth="1"/>
    <col min="13076" max="13312" width="11.44140625" style="48"/>
    <col min="13313" max="13313" width="6.6640625" style="48" customWidth="1"/>
    <col min="13314" max="13318" width="24.6640625" style="48" customWidth="1"/>
    <col min="13319" max="13319" width="21.5546875" style="48" customWidth="1"/>
    <col min="13320" max="13320" width="18.109375" style="48" bestFit="1" customWidth="1"/>
    <col min="13321" max="13321" width="19.6640625" style="48" customWidth="1"/>
    <col min="13322" max="13331" width="24.6640625" style="48" customWidth="1"/>
    <col min="13332" max="13568" width="11.44140625" style="48"/>
    <col min="13569" max="13569" width="6.6640625" style="48" customWidth="1"/>
    <col min="13570" max="13574" width="24.6640625" style="48" customWidth="1"/>
    <col min="13575" max="13575" width="21.5546875" style="48" customWidth="1"/>
    <col min="13576" max="13576" width="18.109375" style="48" bestFit="1" customWidth="1"/>
    <col min="13577" max="13577" width="19.6640625" style="48" customWidth="1"/>
    <col min="13578" max="13587" width="24.6640625" style="48" customWidth="1"/>
    <col min="13588" max="13824" width="11.44140625" style="48"/>
    <col min="13825" max="13825" width="6.6640625" style="48" customWidth="1"/>
    <col min="13826" max="13830" width="24.6640625" style="48" customWidth="1"/>
    <col min="13831" max="13831" width="21.5546875" style="48" customWidth="1"/>
    <col min="13832" max="13832" width="18.109375" style="48" bestFit="1" customWidth="1"/>
    <col min="13833" max="13833" width="19.6640625" style="48" customWidth="1"/>
    <col min="13834" max="13843" width="24.6640625" style="48" customWidth="1"/>
    <col min="13844" max="14080" width="11.44140625" style="48"/>
    <col min="14081" max="14081" width="6.6640625" style="48" customWidth="1"/>
    <col min="14082" max="14086" width="24.6640625" style="48" customWidth="1"/>
    <col min="14087" max="14087" width="21.5546875" style="48" customWidth="1"/>
    <col min="14088" max="14088" width="18.109375" style="48" bestFit="1" customWidth="1"/>
    <col min="14089" max="14089" width="19.6640625" style="48" customWidth="1"/>
    <col min="14090" max="14099" width="24.6640625" style="48" customWidth="1"/>
    <col min="14100" max="14336" width="11.44140625" style="48"/>
    <col min="14337" max="14337" width="6.6640625" style="48" customWidth="1"/>
    <col min="14338" max="14342" width="24.6640625" style="48" customWidth="1"/>
    <col min="14343" max="14343" width="21.5546875" style="48" customWidth="1"/>
    <col min="14344" max="14344" width="18.109375" style="48" bestFit="1" customWidth="1"/>
    <col min="14345" max="14345" width="19.6640625" style="48" customWidth="1"/>
    <col min="14346" max="14355" width="24.6640625" style="48" customWidth="1"/>
    <col min="14356" max="14592" width="11.44140625" style="48"/>
    <col min="14593" max="14593" width="6.6640625" style="48" customWidth="1"/>
    <col min="14594" max="14598" width="24.6640625" style="48" customWidth="1"/>
    <col min="14599" max="14599" width="21.5546875" style="48" customWidth="1"/>
    <col min="14600" max="14600" width="18.109375" style="48" bestFit="1" customWidth="1"/>
    <col min="14601" max="14601" width="19.6640625" style="48" customWidth="1"/>
    <col min="14602" max="14611" width="24.6640625" style="48" customWidth="1"/>
    <col min="14612" max="14848" width="11.44140625" style="48"/>
    <col min="14849" max="14849" width="6.6640625" style="48" customWidth="1"/>
    <col min="14850" max="14854" width="24.6640625" style="48" customWidth="1"/>
    <col min="14855" max="14855" width="21.5546875" style="48" customWidth="1"/>
    <col min="14856" max="14856" width="18.109375" style="48" bestFit="1" customWidth="1"/>
    <col min="14857" max="14857" width="19.6640625" style="48" customWidth="1"/>
    <col min="14858" max="14867" width="24.6640625" style="48" customWidth="1"/>
    <col min="14868" max="15104" width="11.44140625" style="48"/>
    <col min="15105" max="15105" width="6.6640625" style="48" customWidth="1"/>
    <col min="15106" max="15110" width="24.6640625" style="48" customWidth="1"/>
    <col min="15111" max="15111" width="21.5546875" style="48" customWidth="1"/>
    <col min="15112" max="15112" width="18.109375" style="48" bestFit="1" customWidth="1"/>
    <col min="15113" max="15113" width="19.6640625" style="48" customWidth="1"/>
    <col min="15114" max="15123" width="24.6640625" style="48" customWidth="1"/>
    <col min="15124" max="15360" width="11.44140625" style="48"/>
    <col min="15361" max="15361" width="6.6640625" style="48" customWidth="1"/>
    <col min="15362" max="15366" width="24.6640625" style="48" customWidth="1"/>
    <col min="15367" max="15367" width="21.5546875" style="48" customWidth="1"/>
    <col min="15368" max="15368" width="18.109375" style="48" bestFit="1" customWidth="1"/>
    <col min="15369" max="15369" width="19.6640625" style="48" customWidth="1"/>
    <col min="15370" max="15379" width="24.6640625" style="48" customWidth="1"/>
    <col min="15380" max="15616" width="11.44140625" style="48"/>
    <col min="15617" max="15617" width="6.6640625" style="48" customWidth="1"/>
    <col min="15618" max="15622" width="24.6640625" style="48" customWidth="1"/>
    <col min="15623" max="15623" width="21.5546875" style="48" customWidth="1"/>
    <col min="15624" max="15624" width="18.109375" style="48" bestFit="1" customWidth="1"/>
    <col min="15625" max="15625" width="19.6640625" style="48" customWidth="1"/>
    <col min="15626" max="15635" width="24.6640625" style="48" customWidth="1"/>
    <col min="15636" max="15872" width="11.44140625" style="48"/>
    <col min="15873" max="15873" width="6.6640625" style="48" customWidth="1"/>
    <col min="15874" max="15878" width="24.6640625" style="48" customWidth="1"/>
    <col min="15879" max="15879" width="21.5546875" style="48" customWidth="1"/>
    <col min="15880" max="15880" width="18.109375" style="48" bestFit="1" customWidth="1"/>
    <col min="15881" max="15881" width="19.6640625" style="48" customWidth="1"/>
    <col min="15882" max="15891" width="24.6640625" style="48" customWidth="1"/>
    <col min="15892" max="16128" width="11.44140625" style="48"/>
    <col min="16129" max="16129" width="6.6640625" style="48" customWidth="1"/>
    <col min="16130" max="16134" width="24.6640625" style="48" customWidth="1"/>
    <col min="16135" max="16135" width="21.5546875" style="48" customWidth="1"/>
    <col min="16136" max="16136" width="18.109375" style="48" bestFit="1" customWidth="1"/>
    <col min="16137" max="16137" width="19.6640625" style="48" customWidth="1"/>
    <col min="16138" max="16147" width="24.6640625" style="48" customWidth="1"/>
    <col min="16148" max="16384" width="11.44140625" style="48"/>
  </cols>
  <sheetData>
    <row r="1" spans="1:28" ht="35.25" customHeight="1" x14ac:dyDescent="0.3">
      <c r="A1" s="114" t="s">
        <v>67</v>
      </c>
      <c r="B1" s="114"/>
      <c r="C1" s="114"/>
      <c r="D1" s="114"/>
      <c r="E1" s="114"/>
      <c r="F1" s="114"/>
      <c r="G1" s="114"/>
      <c r="H1" s="115"/>
      <c r="I1" s="115"/>
      <c r="J1" s="115"/>
      <c r="K1" s="115"/>
      <c r="L1" s="115"/>
      <c r="M1" s="115"/>
      <c r="N1" s="115"/>
      <c r="O1" s="115"/>
      <c r="P1" s="115"/>
      <c r="Q1" s="115"/>
      <c r="R1" s="115"/>
      <c r="S1" s="115"/>
      <c r="T1" s="46"/>
      <c r="U1" s="46"/>
      <c r="V1" s="46"/>
      <c r="W1" s="46"/>
    </row>
    <row r="2" spans="1:28" ht="33" customHeight="1" x14ac:dyDescent="0.3">
      <c r="A2" s="114" t="s">
        <v>84</v>
      </c>
      <c r="B2" s="116"/>
      <c r="C2" s="116"/>
      <c r="D2" s="116"/>
      <c r="E2" s="116"/>
      <c r="F2" s="116"/>
      <c r="G2" s="116"/>
      <c r="H2" s="115"/>
      <c r="I2" s="115"/>
      <c r="J2" s="115"/>
      <c r="K2" s="115"/>
      <c r="L2" s="115"/>
      <c r="M2" s="115"/>
      <c r="N2" s="115"/>
      <c r="O2" s="115"/>
      <c r="P2" s="115"/>
      <c r="Q2" s="115"/>
      <c r="R2" s="115"/>
      <c r="S2" s="115"/>
      <c r="T2" s="46"/>
      <c r="U2" s="46"/>
      <c r="V2" s="46"/>
      <c r="W2" s="46"/>
    </row>
    <row r="3" spans="1:28" s="52" customFormat="1" ht="162" customHeight="1" x14ac:dyDescent="0.3">
      <c r="A3" s="49" t="s">
        <v>85</v>
      </c>
      <c r="B3" s="49" t="s">
        <v>86</v>
      </c>
      <c r="C3" s="49" t="s">
        <v>87</v>
      </c>
      <c r="D3" s="49" t="s">
        <v>88</v>
      </c>
      <c r="E3" s="49" t="s">
        <v>89</v>
      </c>
      <c r="F3" s="49" t="s">
        <v>90</v>
      </c>
      <c r="G3" s="49" t="s">
        <v>91</v>
      </c>
      <c r="H3" s="49" t="s">
        <v>92</v>
      </c>
      <c r="I3" s="49" t="s">
        <v>93</v>
      </c>
      <c r="J3" s="49" t="s">
        <v>94</v>
      </c>
      <c r="K3" s="49" t="s">
        <v>95</v>
      </c>
      <c r="L3" s="49" t="s">
        <v>96</v>
      </c>
      <c r="M3" s="49" t="s">
        <v>97</v>
      </c>
      <c r="N3" s="49" t="s">
        <v>98</v>
      </c>
      <c r="O3" s="49" t="s">
        <v>99</v>
      </c>
      <c r="P3" s="49" t="s">
        <v>100</v>
      </c>
      <c r="Q3" s="49" t="s">
        <v>101</v>
      </c>
      <c r="R3" s="49" t="s">
        <v>102</v>
      </c>
      <c r="S3" s="49" t="s">
        <v>103</v>
      </c>
      <c r="T3" s="50"/>
      <c r="U3" s="51"/>
      <c r="V3" s="51"/>
      <c r="W3" s="51"/>
      <c r="X3" s="50"/>
      <c r="Y3" s="50"/>
      <c r="Z3" s="50"/>
      <c r="AA3" s="50"/>
    </row>
    <row r="4" spans="1:28" s="64" customFormat="1" ht="205.8" customHeight="1" x14ac:dyDescent="0.3">
      <c r="A4" s="53">
        <v>1</v>
      </c>
      <c r="B4" s="54" t="s">
        <v>104</v>
      </c>
      <c r="C4" s="54" t="s">
        <v>105</v>
      </c>
      <c r="D4" s="54" t="s">
        <v>106</v>
      </c>
      <c r="E4" s="54" t="s">
        <v>107</v>
      </c>
      <c r="F4" s="54" t="s">
        <v>108</v>
      </c>
      <c r="G4" s="53" t="s">
        <v>206</v>
      </c>
      <c r="H4" s="55" t="s">
        <v>109</v>
      </c>
      <c r="I4" s="55" t="s">
        <v>110</v>
      </c>
      <c r="J4" s="56" t="s">
        <v>111</v>
      </c>
      <c r="K4" s="57" t="s">
        <v>205</v>
      </c>
      <c r="L4" s="58"/>
      <c r="M4" s="57" t="s">
        <v>113</v>
      </c>
      <c r="N4" s="55" t="s">
        <v>114</v>
      </c>
      <c r="O4" s="59"/>
      <c r="P4" s="60"/>
      <c r="Q4" s="61">
        <v>0</v>
      </c>
      <c r="R4" s="62">
        <v>3</v>
      </c>
      <c r="S4" s="63">
        <v>0</v>
      </c>
      <c r="T4" s="46"/>
      <c r="U4" s="46"/>
      <c r="V4" s="46"/>
      <c r="W4" s="46"/>
      <c r="X4" s="46"/>
      <c r="Y4" s="46"/>
      <c r="Z4" s="46"/>
      <c r="AA4" s="46"/>
    </row>
    <row r="5" spans="1:28" s="64" customFormat="1" ht="168" customHeight="1" x14ac:dyDescent="0.3">
      <c r="A5" s="55">
        <v>2</v>
      </c>
      <c r="B5" s="57" t="s">
        <v>115</v>
      </c>
      <c r="C5" s="57" t="s">
        <v>208</v>
      </c>
      <c r="D5" s="57" t="s">
        <v>116</v>
      </c>
      <c r="E5" s="57" t="s">
        <v>117</v>
      </c>
      <c r="F5" s="57" t="s">
        <v>118</v>
      </c>
      <c r="G5" s="53" t="s">
        <v>206</v>
      </c>
      <c r="H5" s="55" t="s">
        <v>109</v>
      </c>
      <c r="I5" s="55" t="s">
        <v>119</v>
      </c>
      <c r="J5" s="56" t="s">
        <v>111</v>
      </c>
      <c r="K5" s="57" t="s">
        <v>205</v>
      </c>
      <c r="L5" s="58"/>
      <c r="M5" s="57" t="s">
        <v>113</v>
      </c>
      <c r="N5" s="55" t="s">
        <v>114</v>
      </c>
      <c r="O5" s="58"/>
      <c r="P5" s="58"/>
      <c r="Q5" s="61">
        <v>0</v>
      </c>
      <c r="R5" s="62">
        <v>4</v>
      </c>
      <c r="S5" s="63">
        <v>0</v>
      </c>
      <c r="T5" s="46"/>
      <c r="U5" s="46"/>
      <c r="V5" s="46"/>
      <c r="W5" s="46"/>
      <c r="X5" s="46"/>
      <c r="Y5" s="46"/>
      <c r="Z5" s="46"/>
      <c r="AA5" s="46"/>
    </row>
    <row r="6" spans="1:28" s="64" customFormat="1" ht="214.2" customHeight="1" x14ac:dyDescent="0.3">
      <c r="A6" s="55">
        <v>3</v>
      </c>
      <c r="B6" s="57" t="s">
        <v>120</v>
      </c>
      <c r="C6" s="57" t="s">
        <v>121</v>
      </c>
      <c r="D6" s="57" t="s">
        <v>116</v>
      </c>
      <c r="E6" s="57" t="s">
        <v>117</v>
      </c>
      <c r="F6" s="57" t="s">
        <v>122</v>
      </c>
      <c r="G6" s="53" t="s">
        <v>206</v>
      </c>
      <c r="H6" s="55" t="s">
        <v>109</v>
      </c>
      <c r="I6" s="55" t="s">
        <v>119</v>
      </c>
      <c r="J6" s="56" t="s">
        <v>111</v>
      </c>
      <c r="K6" s="57" t="s">
        <v>205</v>
      </c>
      <c r="L6" s="58"/>
      <c r="M6" s="57" t="s">
        <v>113</v>
      </c>
      <c r="N6" s="55" t="s">
        <v>114</v>
      </c>
      <c r="O6" s="58"/>
      <c r="P6" s="58"/>
      <c r="Q6" s="61">
        <v>0</v>
      </c>
      <c r="R6" s="62">
        <v>4</v>
      </c>
      <c r="S6" s="63">
        <v>0</v>
      </c>
      <c r="T6" s="46"/>
      <c r="U6" s="46"/>
      <c r="V6" s="46"/>
      <c r="W6" s="46"/>
      <c r="X6" s="46"/>
      <c r="Y6" s="46"/>
      <c r="Z6" s="46"/>
      <c r="AA6" s="46"/>
    </row>
    <row r="7" spans="1:28" s="64" customFormat="1" ht="133.5" customHeight="1" x14ac:dyDescent="0.3">
      <c r="A7" s="53">
        <v>4</v>
      </c>
      <c r="B7" s="65" t="s">
        <v>123</v>
      </c>
      <c r="C7" s="65" t="s">
        <v>124</v>
      </c>
      <c r="D7" s="65" t="s">
        <v>125</v>
      </c>
      <c r="E7" s="57" t="s">
        <v>117</v>
      </c>
      <c r="F7" s="57" t="s">
        <v>126</v>
      </c>
      <c r="G7" s="53" t="s">
        <v>206</v>
      </c>
      <c r="H7" s="55" t="s">
        <v>109</v>
      </c>
      <c r="I7" s="66" t="s">
        <v>127</v>
      </c>
      <c r="J7" s="56" t="s">
        <v>111</v>
      </c>
      <c r="K7" s="57" t="s">
        <v>112</v>
      </c>
      <c r="L7" s="58"/>
      <c r="M7" s="57" t="s">
        <v>113</v>
      </c>
      <c r="N7" s="55" t="s">
        <v>114</v>
      </c>
      <c r="O7" s="67"/>
      <c r="P7" s="67"/>
      <c r="Q7" s="66">
        <v>1</v>
      </c>
      <c r="R7" s="67">
        <v>4</v>
      </c>
      <c r="S7" s="63">
        <v>0</v>
      </c>
      <c r="T7" s="46"/>
      <c r="U7" s="46"/>
      <c r="V7" s="46"/>
      <c r="W7" s="46"/>
      <c r="X7" s="46"/>
      <c r="Y7" s="46"/>
      <c r="Z7" s="46"/>
      <c r="AA7" s="46"/>
    </row>
    <row r="8" spans="1:28" s="64" customFormat="1" ht="108.75" customHeight="1" x14ac:dyDescent="0.3">
      <c r="A8" s="55">
        <v>5</v>
      </c>
      <c r="B8" s="65" t="s">
        <v>128</v>
      </c>
      <c r="C8" s="65" t="s">
        <v>129</v>
      </c>
      <c r="D8" s="65" t="s">
        <v>130</v>
      </c>
      <c r="E8" s="57" t="s">
        <v>131</v>
      </c>
      <c r="F8" s="65" t="s">
        <v>132</v>
      </c>
      <c r="G8" s="53" t="s">
        <v>206</v>
      </c>
      <c r="H8" s="55" t="s">
        <v>109</v>
      </c>
      <c r="I8" s="66" t="s">
        <v>127</v>
      </c>
      <c r="J8" s="56" t="s">
        <v>111</v>
      </c>
      <c r="K8" s="57" t="s">
        <v>205</v>
      </c>
      <c r="L8" s="58"/>
      <c r="M8" s="57" t="s">
        <v>113</v>
      </c>
      <c r="N8" s="55" t="s">
        <v>114</v>
      </c>
      <c r="O8" s="117"/>
      <c r="P8" s="67"/>
      <c r="Q8" s="66">
        <v>3</v>
      </c>
      <c r="R8" s="67">
        <v>20</v>
      </c>
      <c r="S8" s="63">
        <v>1</v>
      </c>
      <c r="T8" s="46"/>
      <c r="U8" s="46"/>
      <c r="V8" s="46"/>
      <c r="W8" s="46"/>
      <c r="X8" s="46"/>
      <c r="Y8" s="46"/>
      <c r="Z8" s="46"/>
      <c r="AA8" s="46"/>
    </row>
    <row r="9" spans="1:28" s="64" customFormat="1" ht="87" customHeight="1" x14ac:dyDescent="0.3">
      <c r="A9" s="55">
        <v>6</v>
      </c>
      <c r="B9" s="68" t="s">
        <v>133</v>
      </c>
      <c r="C9" s="65" t="s">
        <v>129</v>
      </c>
      <c r="D9" s="65" t="s">
        <v>130</v>
      </c>
      <c r="E9" s="57" t="s">
        <v>134</v>
      </c>
      <c r="F9" s="65" t="s">
        <v>135</v>
      </c>
      <c r="G9" s="53" t="s">
        <v>206</v>
      </c>
      <c r="H9" s="55" t="s">
        <v>109</v>
      </c>
      <c r="I9" s="66" t="s">
        <v>136</v>
      </c>
      <c r="J9" s="56" t="s">
        <v>111</v>
      </c>
      <c r="K9" s="57" t="s">
        <v>207</v>
      </c>
      <c r="L9" s="58"/>
      <c r="M9" s="57" t="s">
        <v>113</v>
      </c>
      <c r="N9" s="55" t="s">
        <v>114</v>
      </c>
      <c r="O9" s="118"/>
      <c r="P9" s="67"/>
      <c r="Q9" s="66">
        <v>1</v>
      </c>
      <c r="R9" s="67">
        <v>3</v>
      </c>
      <c r="S9" s="63">
        <v>1</v>
      </c>
      <c r="T9" s="46"/>
      <c r="U9" s="46"/>
      <c r="V9" s="46"/>
      <c r="W9" s="46"/>
      <c r="X9" s="46"/>
      <c r="Y9" s="46"/>
      <c r="Z9" s="46"/>
      <c r="AA9" s="46"/>
    </row>
    <row r="10" spans="1:28" s="64" customFormat="1" ht="85.2" customHeight="1" x14ac:dyDescent="0.3">
      <c r="A10" s="53">
        <v>7</v>
      </c>
      <c r="B10" s="65" t="s">
        <v>137</v>
      </c>
      <c r="C10" s="65" t="s">
        <v>129</v>
      </c>
      <c r="D10" s="65" t="s">
        <v>138</v>
      </c>
      <c r="E10" s="65" t="s">
        <v>139</v>
      </c>
      <c r="F10" s="65" t="s">
        <v>140</v>
      </c>
      <c r="G10" s="53" t="s">
        <v>206</v>
      </c>
      <c r="H10" s="55" t="s">
        <v>109</v>
      </c>
      <c r="I10" s="66" t="s">
        <v>136</v>
      </c>
      <c r="J10" s="56" t="s">
        <v>111</v>
      </c>
      <c r="K10" s="57" t="s">
        <v>112</v>
      </c>
      <c r="L10" s="58"/>
      <c r="M10" s="57" t="s">
        <v>113</v>
      </c>
      <c r="N10" s="55" t="s">
        <v>114</v>
      </c>
      <c r="O10" s="59"/>
      <c r="P10" s="67"/>
      <c r="Q10" s="66">
        <v>0</v>
      </c>
      <c r="R10" s="67">
        <v>8</v>
      </c>
      <c r="S10" s="63">
        <v>1</v>
      </c>
      <c r="T10" s="46"/>
      <c r="U10" s="46"/>
      <c r="V10" s="46"/>
      <c r="W10" s="46"/>
      <c r="X10" s="46"/>
      <c r="Y10" s="46"/>
      <c r="Z10" s="46"/>
      <c r="AA10" s="46"/>
    </row>
    <row r="11" spans="1:28" s="64" customFormat="1" ht="79.2" customHeight="1" x14ac:dyDescent="0.3">
      <c r="A11" s="55">
        <v>8</v>
      </c>
      <c r="B11" s="65" t="s">
        <v>141</v>
      </c>
      <c r="C11" s="65" t="s">
        <v>129</v>
      </c>
      <c r="D11" s="65" t="s">
        <v>130</v>
      </c>
      <c r="E11" s="57" t="s">
        <v>134</v>
      </c>
      <c r="F11" s="65" t="s">
        <v>142</v>
      </c>
      <c r="G11" s="53" t="s">
        <v>206</v>
      </c>
      <c r="H11" s="55" t="s">
        <v>109</v>
      </c>
      <c r="I11" s="66" t="s">
        <v>143</v>
      </c>
      <c r="J11" s="56" t="s">
        <v>111</v>
      </c>
      <c r="K11" s="57" t="s">
        <v>205</v>
      </c>
      <c r="L11" s="58"/>
      <c r="M11" s="57" t="s">
        <v>113</v>
      </c>
      <c r="N11" s="55" t="s">
        <v>114</v>
      </c>
      <c r="O11" s="67"/>
      <c r="P11" s="67"/>
      <c r="Q11" s="66">
        <v>0</v>
      </c>
      <c r="R11" s="67">
        <v>0</v>
      </c>
      <c r="S11" s="63">
        <v>0</v>
      </c>
      <c r="T11" s="46"/>
      <c r="U11" s="46"/>
      <c r="V11" s="46"/>
      <c r="W11" s="46"/>
      <c r="X11" s="46"/>
      <c r="Y11" s="46"/>
      <c r="Z11" s="46"/>
      <c r="AA11" s="46"/>
    </row>
    <row r="12" spans="1:28" s="64" customFormat="1" ht="54" customHeight="1" x14ac:dyDescent="0.3">
      <c r="A12" s="55">
        <v>9</v>
      </c>
      <c r="B12" s="68" t="s">
        <v>144</v>
      </c>
      <c r="C12" s="65" t="s">
        <v>145</v>
      </c>
      <c r="D12" s="65" t="s">
        <v>130</v>
      </c>
      <c r="E12" s="57" t="s">
        <v>146</v>
      </c>
      <c r="F12" s="65" t="s">
        <v>147</v>
      </c>
      <c r="G12" s="53" t="s">
        <v>206</v>
      </c>
      <c r="H12" s="55" t="s">
        <v>109</v>
      </c>
      <c r="I12" s="66" t="s">
        <v>148</v>
      </c>
      <c r="J12" s="56" t="s">
        <v>111</v>
      </c>
      <c r="K12" s="57" t="s">
        <v>205</v>
      </c>
      <c r="L12" s="58"/>
      <c r="M12" s="57" t="s">
        <v>113</v>
      </c>
      <c r="N12" s="55" t="s">
        <v>114</v>
      </c>
      <c r="O12" s="59"/>
      <c r="P12" s="67"/>
      <c r="Q12" s="66">
        <v>0</v>
      </c>
      <c r="R12" s="67">
        <v>0</v>
      </c>
      <c r="S12" s="63">
        <v>0</v>
      </c>
      <c r="T12" s="46"/>
      <c r="U12" s="46"/>
      <c r="V12" s="46"/>
      <c r="W12" s="46"/>
      <c r="X12" s="46"/>
      <c r="Y12" s="46"/>
      <c r="Z12" s="46"/>
      <c r="AA12" s="46"/>
    </row>
    <row r="13" spans="1:28" s="64" customFormat="1" ht="183.6" customHeight="1" x14ac:dyDescent="0.3">
      <c r="A13" s="53">
        <v>10</v>
      </c>
      <c r="B13" s="65" t="s">
        <v>149</v>
      </c>
      <c r="C13" s="65" t="s">
        <v>129</v>
      </c>
      <c r="D13" s="65" t="s">
        <v>130</v>
      </c>
      <c r="E13" s="65" t="s">
        <v>150</v>
      </c>
      <c r="F13" s="65" t="s">
        <v>151</v>
      </c>
      <c r="G13" s="53" t="s">
        <v>206</v>
      </c>
      <c r="H13" s="55" t="s">
        <v>109</v>
      </c>
      <c r="I13" s="66" t="s">
        <v>143</v>
      </c>
      <c r="J13" s="56" t="s">
        <v>111</v>
      </c>
      <c r="K13" s="57" t="s">
        <v>205</v>
      </c>
      <c r="L13" s="58"/>
      <c r="M13" s="57" t="s">
        <v>113</v>
      </c>
      <c r="N13" s="55" t="s">
        <v>114</v>
      </c>
      <c r="O13" s="59"/>
      <c r="P13" s="67"/>
      <c r="Q13" s="66">
        <v>0</v>
      </c>
      <c r="R13" s="67">
        <v>3</v>
      </c>
      <c r="S13" s="63">
        <v>0</v>
      </c>
      <c r="T13" s="46"/>
      <c r="U13" s="46"/>
      <c r="V13" s="46"/>
      <c r="W13" s="46"/>
      <c r="X13" s="46"/>
      <c r="Y13" s="46"/>
      <c r="Z13" s="46"/>
      <c r="AA13" s="46"/>
    </row>
    <row r="14" spans="1:28" s="64" customFormat="1" ht="55.8" customHeight="1" x14ac:dyDescent="0.3">
      <c r="A14" s="55">
        <v>11</v>
      </c>
      <c r="B14" s="67" t="s">
        <v>152</v>
      </c>
      <c r="C14" s="65" t="s">
        <v>129</v>
      </c>
      <c r="D14" s="65" t="s">
        <v>130</v>
      </c>
      <c r="E14" s="65" t="s">
        <v>150</v>
      </c>
      <c r="F14" s="65" t="s">
        <v>153</v>
      </c>
      <c r="G14" s="53" t="s">
        <v>206</v>
      </c>
      <c r="H14" s="55" t="s">
        <v>109</v>
      </c>
      <c r="I14" s="66" t="s">
        <v>143</v>
      </c>
      <c r="J14" s="56" t="s">
        <v>111</v>
      </c>
      <c r="K14" s="57" t="s">
        <v>205</v>
      </c>
      <c r="L14" s="58"/>
      <c r="M14" s="57" t="s">
        <v>113</v>
      </c>
      <c r="N14" s="55" t="s">
        <v>114</v>
      </c>
      <c r="O14" s="67"/>
      <c r="P14" s="67"/>
      <c r="Q14" s="66">
        <v>5</v>
      </c>
      <c r="R14" s="67">
        <v>28</v>
      </c>
      <c r="S14" s="63">
        <v>1</v>
      </c>
      <c r="T14" s="46"/>
      <c r="U14" s="46"/>
      <c r="V14" s="46"/>
      <c r="W14" s="46"/>
      <c r="X14" s="46"/>
      <c r="Y14" s="46"/>
      <c r="Z14" s="46"/>
      <c r="AA14" s="46"/>
    </row>
    <row r="15" spans="1:28" ht="37.5" customHeight="1" x14ac:dyDescent="0.3">
      <c r="A15" s="119" t="s">
        <v>154</v>
      </c>
      <c r="B15" s="119"/>
      <c r="C15" s="119"/>
      <c r="D15" s="119"/>
      <c r="E15" s="119"/>
      <c r="F15" s="119"/>
      <c r="G15" s="120" t="s">
        <v>155</v>
      </c>
      <c r="H15" s="121"/>
      <c r="I15" s="121"/>
      <c r="J15" s="121"/>
      <c r="K15" s="121"/>
      <c r="L15" s="121"/>
      <c r="M15" s="121"/>
      <c r="N15" s="121"/>
      <c r="O15" s="121"/>
      <c r="P15" s="121"/>
      <c r="Q15" s="121"/>
      <c r="R15" s="121"/>
      <c r="S15" s="122"/>
      <c r="T15" s="46"/>
      <c r="U15" s="46"/>
      <c r="V15" s="46"/>
      <c r="W15" s="46"/>
    </row>
    <row r="16" spans="1:28" ht="21.75" customHeight="1" x14ac:dyDescent="0.3">
      <c r="A16" s="108" t="s">
        <v>68</v>
      </c>
      <c r="B16" s="109"/>
      <c r="C16" s="109"/>
      <c r="D16" s="109"/>
      <c r="E16" s="109"/>
      <c r="F16" s="110"/>
      <c r="G16" s="111" t="s">
        <v>214</v>
      </c>
      <c r="H16" s="112"/>
      <c r="I16" s="112"/>
      <c r="J16" s="112"/>
      <c r="K16" s="112"/>
      <c r="L16" s="112"/>
      <c r="M16" s="112"/>
      <c r="N16" s="112"/>
      <c r="O16" s="112"/>
      <c r="P16" s="112"/>
      <c r="Q16" s="112"/>
      <c r="R16" s="112"/>
      <c r="S16" s="113"/>
      <c r="T16" s="69"/>
      <c r="U16" s="46"/>
      <c r="V16" s="46"/>
      <c r="W16" s="46"/>
      <c r="AB16" s="48"/>
    </row>
    <row r="17" spans="1:28" ht="21" customHeight="1" x14ac:dyDescent="0.3">
      <c r="A17" s="108" t="s">
        <v>69</v>
      </c>
      <c r="B17" s="109"/>
      <c r="C17" s="109"/>
      <c r="D17" s="109"/>
      <c r="E17" s="109"/>
      <c r="F17" s="110"/>
      <c r="G17" s="124" t="s">
        <v>70</v>
      </c>
      <c r="H17" s="125"/>
      <c r="I17" s="125"/>
      <c r="J17" s="125"/>
      <c r="K17" s="125"/>
      <c r="L17" s="125"/>
      <c r="M17" s="125"/>
      <c r="N17" s="125"/>
      <c r="O17" s="125"/>
      <c r="P17" s="125"/>
      <c r="Q17" s="125"/>
      <c r="R17" s="125"/>
      <c r="S17" s="126"/>
      <c r="T17" s="69"/>
      <c r="U17" s="46"/>
      <c r="V17" s="46"/>
      <c r="W17" s="46"/>
      <c r="AB17" s="48"/>
    </row>
    <row r="18" spans="1:28" ht="21.75" customHeight="1" x14ac:dyDescent="0.3">
      <c r="A18" s="108" t="s">
        <v>156</v>
      </c>
      <c r="B18" s="109"/>
      <c r="C18" s="109"/>
      <c r="D18" s="109"/>
      <c r="E18" s="109"/>
      <c r="F18" s="110"/>
      <c r="G18" s="127" t="s">
        <v>217</v>
      </c>
      <c r="H18" s="128"/>
      <c r="I18" s="128"/>
      <c r="J18" s="128"/>
      <c r="K18" s="128"/>
      <c r="L18" s="128"/>
      <c r="M18" s="128"/>
      <c r="N18" s="128"/>
      <c r="O18" s="128"/>
      <c r="P18" s="128"/>
      <c r="Q18" s="128"/>
      <c r="R18" s="128"/>
      <c r="S18" s="129"/>
      <c r="T18" s="69"/>
      <c r="U18" s="46"/>
      <c r="V18" s="46"/>
      <c r="W18" s="46"/>
      <c r="AB18" s="48"/>
    </row>
    <row r="19" spans="1:28" ht="24.75" customHeight="1" x14ac:dyDescent="0.3">
      <c r="A19" s="108" t="s">
        <v>157</v>
      </c>
      <c r="B19" s="109"/>
      <c r="C19" s="109"/>
      <c r="D19" s="109"/>
      <c r="E19" s="109"/>
      <c r="F19" s="110"/>
      <c r="G19" s="127" t="s">
        <v>215</v>
      </c>
      <c r="H19" s="128"/>
      <c r="I19" s="128"/>
      <c r="J19" s="128"/>
      <c r="K19" s="128"/>
      <c r="L19" s="128"/>
      <c r="M19" s="128"/>
      <c r="N19" s="128"/>
      <c r="O19" s="128"/>
      <c r="P19" s="128"/>
      <c r="Q19" s="128"/>
      <c r="R19" s="128"/>
      <c r="S19" s="129"/>
      <c r="T19" s="69"/>
      <c r="U19" s="46"/>
      <c r="V19" s="46"/>
      <c r="W19" s="46"/>
      <c r="AB19" s="48"/>
    </row>
    <row r="20" spans="1:28" ht="24" customHeight="1" x14ac:dyDescent="0.3">
      <c r="A20" s="108" t="s">
        <v>71</v>
      </c>
      <c r="B20" s="109"/>
      <c r="C20" s="109"/>
      <c r="D20" s="109"/>
      <c r="E20" s="109"/>
      <c r="F20" s="110"/>
      <c r="G20" s="133" t="s">
        <v>216</v>
      </c>
      <c r="H20" s="130"/>
      <c r="I20" s="130"/>
      <c r="J20" s="130"/>
      <c r="K20" s="130"/>
      <c r="L20" s="130"/>
      <c r="M20" s="130"/>
      <c r="N20" s="130"/>
      <c r="O20" s="130"/>
      <c r="P20" s="130"/>
      <c r="Q20" s="130"/>
      <c r="R20" s="130"/>
      <c r="S20" s="131"/>
      <c r="T20" s="69"/>
      <c r="U20" s="46"/>
      <c r="V20" s="46"/>
      <c r="W20" s="46"/>
      <c r="AB20" s="48"/>
    </row>
    <row r="21" spans="1:28" ht="26.25" customHeight="1" x14ac:dyDescent="0.3">
      <c r="A21" s="108" t="s">
        <v>72</v>
      </c>
      <c r="B21" s="109"/>
      <c r="C21" s="109"/>
      <c r="D21" s="109"/>
      <c r="E21" s="109"/>
      <c r="F21" s="110"/>
      <c r="G21" s="127">
        <v>980507104</v>
      </c>
      <c r="H21" s="128"/>
      <c r="I21" s="128"/>
      <c r="J21" s="128"/>
      <c r="K21" s="128"/>
      <c r="L21" s="128"/>
      <c r="M21" s="128"/>
      <c r="N21" s="128"/>
      <c r="O21" s="128"/>
      <c r="P21" s="128"/>
      <c r="Q21" s="128"/>
      <c r="R21" s="128"/>
      <c r="S21" s="129"/>
      <c r="T21" s="69"/>
      <c r="U21" s="46"/>
      <c r="V21" s="46"/>
      <c r="W21" s="46"/>
      <c r="AB21" s="48"/>
    </row>
    <row r="22" spans="1:28" s="47" customFormat="1" ht="13.8" x14ac:dyDescent="0.3">
      <c r="A22" s="46"/>
      <c r="B22" s="46"/>
      <c r="C22" s="46"/>
      <c r="D22" s="46"/>
      <c r="E22" s="46"/>
      <c r="F22" s="46"/>
      <c r="G22" s="46"/>
      <c r="H22" s="46"/>
      <c r="I22" s="70"/>
      <c r="J22" s="46"/>
      <c r="K22" s="46"/>
      <c r="L22" s="46"/>
      <c r="M22" s="46"/>
      <c r="N22" s="46"/>
      <c r="O22" s="46"/>
      <c r="P22" s="46"/>
      <c r="Q22" s="70"/>
      <c r="R22" s="46"/>
      <c r="S22" s="46"/>
      <c r="T22" s="46"/>
      <c r="U22" s="46"/>
      <c r="V22" s="46"/>
      <c r="W22" s="46"/>
    </row>
    <row r="23" spans="1:28" s="47" customFormat="1" ht="16.5" customHeight="1" x14ac:dyDescent="0.3">
      <c r="A23" s="132"/>
      <c r="B23" s="132"/>
      <c r="C23" s="132"/>
      <c r="D23" s="132"/>
      <c r="E23" s="46"/>
      <c r="F23" s="46"/>
      <c r="G23" s="46"/>
      <c r="H23" s="46"/>
      <c r="I23" s="70"/>
      <c r="J23" s="46"/>
      <c r="K23" s="46"/>
      <c r="L23" s="46"/>
      <c r="M23" s="46"/>
      <c r="N23" s="46"/>
      <c r="O23" s="46"/>
      <c r="P23" s="46"/>
      <c r="Q23" s="70"/>
      <c r="R23" s="46"/>
      <c r="S23" s="46"/>
      <c r="T23" s="46"/>
      <c r="U23" s="46"/>
      <c r="V23" s="46"/>
      <c r="W23" s="46"/>
    </row>
    <row r="24" spans="1:28" s="47" customFormat="1" ht="20.25" customHeight="1" x14ac:dyDescent="0.3">
      <c r="A24" s="46"/>
      <c r="B24" s="46"/>
      <c r="C24" s="46"/>
      <c r="D24" s="46"/>
      <c r="E24" s="46"/>
      <c r="F24" s="46"/>
      <c r="G24" s="46"/>
      <c r="H24" s="46"/>
      <c r="I24" s="70"/>
      <c r="J24" s="46"/>
      <c r="K24" s="46"/>
      <c r="L24" s="46"/>
      <c r="M24" s="46"/>
      <c r="N24" s="46"/>
      <c r="O24" s="46"/>
      <c r="P24" s="46"/>
      <c r="Q24" s="70"/>
      <c r="R24" s="46"/>
      <c r="S24" s="46"/>
      <c r="T24" s="46"/>
      <c r="U24" s="46"/>
      <c r="V24" s="46"/>
      <c r="W24" s="46"/>
    </row>
    <row r="25" spans="1:28" s="47" customFormat="1" ht="13.8" x14ac:dyDescent="0.3">
      <c r="A25" s="46"/>
      <c r="B25" s="46"/>
      <c r="C25" s="46"/>
      <c r="D25" s="46"/>
      <c r="E25" s="46"/>
      <c r="F25" s="46"/>
      <c r="G25" s="46"/>
      <c r="H25" s="46"/>
      <c r="I25" s="70"/>
      <c r="J25" s="46"/>
      <c r="K25" s="46"/>
      <c r="L25" s="123"/>
      <c r="M25" s="123"/>
      <c r="N25" s="123"/>
      <c r="O25" s="123"/>
      <c r="P25" s="123"/>
      <c r="Q25" s="123"/>
      <c r="R25" s="123"/>
      <c r="S25" s="123"/>
      <c r="T25" s="123"/>
      <c r="U25" s="123"/>
      <c r="V25" s="123"/>
      <c r="W25" s="123"/>
    </row>
    <row r="26" spans="1:28" s="47" customFormat="1" x14ac:dyDescent="0.25">
      <c r="I26" s="71"/>
      <c r="Q26" s="71"/>
    </row>
    <row r="27" spans="1:28" s="47" customFormat="1" x14ac:dyDescent="0.25">
      <c r="I27" s="71"/>
      <c r="Q27" s="71"/>
    </row>
    <row r="28" spans="1:28" s="47" customFormat="1" x14ac:dyDescent="0.25">
      <c r="I28" s="71"/>
      <c r="Q28" s="71"/>
    </row>
    <row r="29" spans="1:28" s="47" customFormat="1" x14ac:dyDescent="0.25">
      <c r="I29" s="71"/>
      <c r="Q29" s="71"/>
    </row>
    <row r="30" spans="1:28" s="47" customFormat="1" x14ac:dyDescent="0.25">
      <c r="I30" s="71"/>
      <c r="Q30" s="71"/>
    </row>
    <row r="31" spans="1:28" s="47" customFormat="1" x14ac:dyDescent="0.25">
      <c r="I31" s="71"/>
      <c r="Q31" s="71"/>
    </row>
    <row r="32" spans="1:28" s="47" customFormat="1" x14ac:dyDescent="0.25">
      <c r="I32" s="71"/>
      <c r="Q32" s="71"/>
    </row>
    <row r="33" spans="9:17" s="47" customFormat="1" x14ac:dyDescent="0.25">
      <c r="I33" s="71"/>
      <c r="Q33" s="71"/>
    </row>
    <row r="34" spans="9:17" s="47" customFormat="1" x14ac:dyDescent="0.25">
      <c r="I34" s="71"/>
      <c r="Q34" s="71"/>
    </row>
    <row r="35" spans="9:17" s="47" customFormat="1" x14ac:dyDescent="0.25">
      <c r="I35" s="71"/>
      <c r="Q35" s="71"/>
    </row>
    <row r="36" spans="9:17" s="47" customFormat="1" x14ac:dyDescent="0.25">
      <c r="I36" s="71"/>
      <c r="Q36" s="71"/>
    </row>
    <row r="37" spans="9:17" s="47" customFormat="1" x14ac:dyDescent="0.25">
      <c r="I37" s="71"/>
      <c r="Q37" s="71"/>
    </row>
    <row r="38" spans="9:17" s="47" customFormat="1" x14ac:dyDescent="0.25">
      <c r="I38" s="71"/>
      <c r="Q38" s="71"/>
    </row>
    <row r="39" spans="9:17" s="47" customFormat="1" x14ac:dyDescent="0.25">
      <c r="I39" s="71"/>
      <c r="Q39" s="71"/>
    </row>
    <row r="40" spans="9:17" s="47" customFormat="1" x14ac:dyDescent="0.25">
      <c r="I40" s="71"/>
      <c r="Q40" s="71"/>
    </row>
    <row r="41" spans="9:17" s="47" customFormat="1" x14ac:dyDescent="0.25">
      <c r="I41" s="71"/>
      <c r="Q41" s="71"/>
    </row>
    <row r="42" spans="9:17" s="47" customFormat="1" x14ac:dyDescent="0.25">
      <c r="I42" s="71"/>
      <c r="Q42" s="71"/>
    </row>
    <row r="43" spans="9:17" s="47" customFormat="1" x14ac:dyDescent="0.25">
      <c r="I43" s="71"/>
      <c r="Q43" s="71"/>
    </row>
    <row r="44" spans="9:17" s="47" customFormat="1" x14ac:dyDescent="0.25">
      <c r="I44" s="71"/>
      <c r="Q44" s="71"/>
    </row>
    <row r="45" spans="9:17" s="47" customFormat="1" x14ac:dyDescent="0.25">
      <c r="I45" s="71"/>
      <c r="Q45" s="71"/>
    </row>
    <row r="46" spans="9:17" s="47" customFormat="1" x14ac:dyDescent="0.25">
      <c r="I46" s="71"/>
      <c r="Q46" s="71"/>
    </row>
    <row r="47" spans="9:17" s="47" customFormat="1" x14ac:dyDescent="0.25">
      <c r="I47" s="71"/>
      <c r="Q47" s="71"/>
    </row>
    <row r="48" spans="9:17" s="47" customFormat="1" x14ac:dyDescent="0.25">
      <c r="I48" s="71"/>
      <c r="Q48" s="71"/>
    </row>
    <row r="49" spans="9:17" s="47" customFormat="1" x14ac:dyDescent="0.25">
      <c r="I49" s="71"/>
      <c r="Q49" s="71"/>
    </row>
    <row r="50" spans="9:17" s="47" customFormat="1" x14ac:dyDescent="0.25">
      <c r="I50" s="71"/>
      <c r="Q50" s="71"/>
    </row>
    <row r="51" spans="9:17" s="47" customFormat="1" x14ac:dyDescent="0.25">
      <c r="I51" s="71"/>
      <c r="Q51" s="71"/>
    </row>
    <row r="52" spans="9:17" s="47" customFormat="1" x14ac:dyDescent="0.25">
      <c r="I52" s="71"/>
      <c r="Q52" s="71"/>
    </row>
    <row r="53" spans="9:17" s="47" customFormat="1" x14ac:dyDescent="0.25">
      <c r="I53" s="71"/>
      <c r="Q53" s="71"/>
    </row>
    <row r="54" spans="9:17" s="47" customFormat="1" x14ac:dyDescent="0.25">
      <c r="I54" s="71"/>
      <c r="Q54" s="71"/>
    </row>
    <row r="55" spans="9:17" s="47" customFormat="1" x14ac:dyDescent="0.25">
      <c r="I55" s="71"/>
      <c r="Q55" s="71"/>
    </row>
    <row r="56" spans="9:17" s="47" customFormat="1" x14ac:dyDescent="0.25">
      <c r="I56" s="71"/>
      <c r="Q56" s="71"/>
    </row>
    <row r="57" spans="9:17" s="47" customFormat="1" x14ac:dyDescent="0.25">
      <c r="I57" s="71"/>
      <c r="Q57" s="71"/>
    </row>
    <row r="58" spans="9:17" s="47" customFormat="1" x14ac:dyDescent="0.25">
      <c r="I58" s="71"/>
      <c r="Q58" s="71"/>
    </row>
    <row r="59" spans="9:17" s="47" customFormat="1" x14ac:dyDescent="0.25">
      <c r="I59" s="71"/>
      <c r="Q59" s="71"/>
    </row>
    <row r="60" spans="9:17" s="47" customFormat="1" x14ac:dyDescent="0.25">
      <c r="I60" s="71"/>
      <c r="Q60" s="71"/>
    </row>
    <row r="61" spans="9:17" s="47" customFormat="1" x14ac:dyDescent="0.25">
      <c r="I61" s="71"/>
      <c r="Q61" s="71"/>
    </row>
    <row r="62" spans="9:17" s="47" customFormat="1" x14ac:dyDescent="0.25">
      <c r="I62" s="71"/>
      <c r="Q62" s="71"/>
    </row>
    <row r="63" spans="9:17" s="47" customFormat="1" x14ac:dyDescent="0.25">
      <c r="I63" s="71"/>
      <c r="Q63" s="71"/>
    </row>
    <row r="64" spans="9:17" s="47" customFormat="1" x14ac:dyDescent="0.25">
      <c r="I64" s="71"/>
      <c r="Q64" s="71"/>
    </row>
    <row r="65" spans="9:17" s="47" customFormat="1" x14ac:dyDescent="0.25">
      <c r="I65" s="71"/>
      <c r="Q65" s="71"/>
    </row>
    <row r="66" spans="9:17" s="47" customFormat="1" x14ac:dyDescent="0.25">
      <c r="I66" s="71"/>
      <c r="Q66" s="71"/>
    </row>
    <row r="67" spans="9:17" s="47" customFormat="1" x14ac:dyDescent="0.25">
      <c r="I67" s="71"/>
      <c r="Q67" s="71"/>
    </row>
    <row r="68" spans="9:17" s="47" customFormat="1" x14ac:dyDescent="0.25">
      <c r="I68" s="71"/>
      <c r="Q68" s="71"/>
    </row>
    <row r="69" spans="9:17" s="47" customFormat="1" x14ac:dyDescent="0.25">
      <c r="I69" s="71"/>
      <c r="Q69" s="71"/>
    </row>
    <row r="70" spans="9:17" s="47" customFormat="1" x14ac:dyDescent="0.25">
      <c r="I70" s="71"/>
      <c r="Q70" s="71"/>
    </row>
    <row r="71" spans="9:17" s="47" customFormat="1" x14ac:dyDescent="0.25">
      <c r="I71" s="71"/>
      <c r="Q71" s="71"/>
    </row>
    <row r="72" spans="9:17" s="47" customFormat="1" x14ac:dyDescent="0.25">
      <c r="I72" s="71"/>
      <c r="Q72" s="71"/>
    </row>
    <row r="73" spans="9:17" s="47" customFormat="1" x14ac:dyDescent="0.25">
      <c r="I73" s="71"/>
      <c r="Q73" s="71"/>
    </row>
  </sheetData>
  <mergeCells count="19">
    <mergeCell ref="L25:W25"/>
    <mergeCell ref="A17:F17"/>
    <mergeCell ref="G17:S17"/>
    <mergeCell ref="A18:F18"/>
    <mergeCell ref="G18:S18"/>
    <mergeCell ref="A19:F19"/>
    <mergeCell ref="G19:S19"/>
    <mergeCell ref="A20:F20"/>
    <mergeCell ref="G20:S20"/>
    <mergeCell ref="A21:F21"/>
    <mergeCell ref="G21:S21"/>
    <mergeCell ref="A23:D23"/>
    <mergeCell ref="A16:F16"/>
    <mergeCell ref="G16:S16"/>
    <mergeCell ref="A1:S1"/>
    <mergeCell ref="A2:S2"/>
    <mergeCell ref="O8:O9"/>
    <mergeCell ref="A15:F15"/>
    <mergeCell ref="G15:S15"/>
  </mergeCells>
  <hyperlinks>
    <hyperlink ref="G20" r:id="rId1"/>
  </hyperlinks>
  <printOptions horizontalCentered="1" verticalCentered="1"/>
  <pageMargins left="0" right="0" top="1.0236220472440944" bottom="0" header="0" footer="0"/>
  <pageSetup paperSize="9" scale="20" orientation="landscape" r:id="rId2"/>
  <headerFooter alignWithMargins="0">
    <oddHeader>&amp;R&amp;G</oddHeader>
    <oddFooter>&amp;L&amp;P de &amp;N&amp;CGAD Parroquial Rural Posorja&amp;R&amp;A</oddFoot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vt:i4>
      </vt:variant>
    </vt:vector>
  </HeadingPairs>
  <TitlesOfParts>
    <vt:vector size="5" baseType="lpstr">
      <vt:lpstr>Datos</vt:lpstr>
      <vt:lpstr>NOMINA</vt:lpstr>
      <vt:lpstr>INFIMAS</vt:lpstr>
      <vt:lpstr>Literal D</vt:lpstr>
      <vt:lpstr>'Literal D'!Área_de_impresión</vt:lpstr>
    </vt:vector>
  </TitlesOfParts>
  <Company>TECNOSERVIWEB</Company>
  <LinksUpToDate>false</LinksUpToDate>
  <SharedDoc>false</SharedDoc>
  <HyperlinkBase>https://tecnoserviweb.com/</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OBTENER DATOS LOTAIP</dc:title>
  <dc:subject>CUMPLIMIENTO ANUAL</dc:subject>
  <dc:creator>TSW DATOS</dc:creator>
  <cp:keywords>LOTAIP TSW</cp:keywords>
  <dc:description>Archivo de uso exclusivo de Tecnoserviweb para con sus clientes</dc:description>
  <cp:lastModifiedBy>ines arango</cp:lastModifiedBy>
  <cp:lastPrinted>2022-11-10T18:02:47Z</cp:lastPrinted>
  <dcterms:created xsi:type="dcterms:W3CDTF">2021-03-06T02:49:36Z</dcterms:created>
  <dcterms:modified xsi:type="dcterms:W3CDTF">2024-01-28T02:03:41Z</dcterms:modified>
  <cp:category>LOTAIP</cp:category>
  <cp:contentStatus>Completo</cp:contentStatus>
</cp:coreProperties>
</file>